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/>
  <xr:revisionPtr revIDLastSave="0" documentId="13_ncr:1_{1B0A8417-760F-48FE-9774-22CE987ECC5D}" xr6:coauthVersionLast="47" xr6:coauthVersionMax="47" xr10:uidLastSave="{00000000-0000-0000-0000-000000000000}"/>
  <bookViews>
    <workbookView xWindow="19080" yWindow="-120" windowWidth="19440" windowHeight="14880" activeTab="2" xr2:uid="{00000000-000D-0000-FFFF-FFFF00000000}"/>
  </bookViews>
  <sheets>
    <sheet name="リスト" sheetId="3" r:id="rId1"/>
    <sheet name="合計票" sheetId="1" r:id="rId2"/>
    <sheet name="請求書" sheetId="2" r:id="rId3"/>
  </sheets>
  <definedNames>
    <definedName name="_xlnm.Print_Area" localSheetId="1">合計票!$A$1:$R$39</definedName>
    <definedName name="_xlnm.Print_Area" localSheetId="2">請求書!$A$1:$Q$39</definedName>
  </definedName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8" i="2" l="1"/>
  <c r="M37" i="2"/>
  <c r="M15" i="2" l="1"/>
  <c r="M16" i="2"/>
  <c r="M17" i="2"/>
  <c r="M18" i="2"/>
  <c r="M19" i="2"/>
  <c r="M20" i="2"/>
  <c r="M21" i="2"/>
  <c r="M22" i="2"/>
  <c r="M23" i="2"/>
  <c r="M24" i="2"/>
  <c r="M25" i="2"/>
  <c r="M37" i="1" l="1"/>
  <c r="M34" i="2" l="1"/>
  <c r="M33" i="2"/>
  <c r="M32" i="2"/>
  <c r="M31" i="2"/>
  <c r="M30" i="2"/>
  <c r="M29" i="2"/>
  <c r="M28" i="2"/>
  <c r="M27" i="2"/>
  <c r="M26" i="2"/>
  <c r="U38" i="2"/>
  <c r="M36" i="2" s="1"/>
  <c r="C1" i="2"/>
  <c r="C11" i="1" l="1"/>
  <c r="T39" i="2"/>
  <c r="S38" i="2" s="1"/>
  <c r="M39" i="2" s="1"/>
  <c r="T38" i="2" l="1"/>
  <c r="V38" i="2" s="1"/>
  <c r="O2" i="2"/>
  <c r="M35" i="2" l="1"/>
  <c r="F1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5" authorId="0" shapeId="0" xr:uid="{78727B8E-53BF-4ECA-8D4C-F4A278B15C1C}">
      <text>
        <r>
          <rPr>
            <sz val="9"/>
            <color indexed="81"/>
            <rFont val="MS P ゴシック"/>
            <family val="3"/>
            <charset val="128"/>
          </rPr>
          <t xml:space="preserve">（このコメントは印刷時に消えます）
【税込】
⇒駐車代や高速代など、税込みのもの
【非】
⇒法令の規定に基づく非課税のもの
</t>
        </r>
      </text>
    </comment>
    <comment ref="I15" authorId="0" shapeId="0" xr:uid="{91C9B703-5CD3-498D-8CDA-13B3B3A39CCF}">
      <text>
        <r>
          <rPr>
            <sz val="9"/>
            <color indexed="81"/>
            <rFont val="MS P ゴシック"/>
            <family val="3"/>
            <charset val="128"/>
          </rPr>
          <t>（このコメントは印刷時に消えます）
必要に応じてリストのシートを
編集してください。手入力も可能です。</t>
        </r>
      </text>
    </comment>
    <comment ref="J15" authorId="0" shapeId="0" xr:uid="{0E58AC8B-D602-453E-92FA-3A09DC6F3B69}">
      <text>
        <r>
          <rPr>
            <sz val="9"/>
            <color indexed="81"/>
            <rFont val="MS P ゴシック"/>
            <family val="3"/>
            <charset val="128"/>
          </rPr>
          <t>（このコメントは印刷時に消えます）
税込のもの以外は税抜金額を入力してください。
一式の場合も単価に税抜金額を入力してください。
（金額欄は自動計算になるため）</t>
        </r>
      </text>
    </comment>
    <comment ref="M35" authorId="0" shapeId="0" xr:uid="{E9C7FF49-BDC0-4124-81C4-875982148503}">
      <text>
        <r>
          <rPr>
            <sz val="9"/>
            <color indexed="81"/>
            <rFont val="MS P ゴシック"/>
            <family val="3"/>
            <charset val="128"/>
          </rPr>
          <t>（このコメントは印刷時に消えます）
消費税欄は自動計算です</t>
        </r>
      </text>
    </comment>
  </commentList>
</comments>
</file>

<file path=xl/sharedStrings.xml><?xml version="1.0" encoding="utf-8"?>
<sst xmlns="http://schemas.openxmlformats.org/spreadsheetml/2006/main" count="86" uniqueCount="83">
  <si>
    <t>No.</t>
    <phoneticPr fontId="1"/>
  </si>
  <si>
    <t>備考</t>
    <rPh sb="0" eb="2">
      <t>ビコウ</t>
    </rPh>
    <phoneticPr fontId="1"/>
  </si>
  <si>
    <t>請　　求　　書</t>
    <rPh sb="0" eb="1">
      <t>ショウ</t>
    </rPh>
    <rPh sb="3" eb="4">
      <t>モトム</t>
    </rPh>
    <rPh sb="6" eb="7">
      <t>ショ</t>
    </rPh>
    <phoneticPr fontId="1"/>
  </si>
  <si>
    <t>株式会社　立石工務店　御中</t>
    <rPh sb="0" eb="4">
      <t>カブシキガイシャ</t>
    </rPh>
    <rPh sb="5" eb="10">
      <t>タテイシコウムテン</t>
    </rPh>
    <rPh sb="11" eb="13">
      <t>オンチュウ</t>
    </rPh>
    <phoneticPr fontId="1"/>
  </si>
  <si>
    <t>会社名</t>
    <rPh sb="0" eb="3">
      <t>カイシャメイ</t>
    </rPh>
    <phoneticPr fontId="1"/>
  </si>
  <si>
    <t>工事現場名</t>
    <rPh sb="0" eb="5">
      <t>コウジゲンバメイ</t>
    </rPh>
    <phoneticPr fontId="1"/>
  </si>
  <si>
    <t>◎お願い</t>
    <rPh sb="2" eb="3">
      <t>ネガ</t>
    </rPh>
    <phoneticPr fontId="1"/>
  </si>
  <si>
    <t>　提出が遅れた場合、お支払い致しかねる場合もございます。</t>
    <rPh sb="1" eb="3">
      <t>テイシュツ</t>
    </rPh>
    <rPh sb="4" eb="5">
      <t>オク</t>
    </rPh>
    <rPh sb="7" eb="9">
      <t>バアイ</t>
    </rPh>
    <rPh sb="11" eb="13">
      <t>シハラ</t>
    </rPh>
    <rPh sb="14" eb="15">
      <t>イタ</t>
    </rPh>
    <rPh sb="19" eb="21">
      <t>バアイ</t>
    </rPh>
    <phoneticPr fontId="1"/>
  </si>
  <si>
    <t>工事(現場)名</t>
    <rPh sb="0" eb="2">
      <t>コウジ</t>
    </rPh>
    <rPh sb="3" eb="5">
      <t>ゲンバ</t>
    </rPh>
    <rPh sb="6" eb="7">
      <t>メイ</t>
    </rPh>
    <phoneticPr fontId="8"/>
  </si>
  <si>
    <t>立石工務店</t>
    <rPh sb="0" eb="5">
      <t>タテイシコウムテン</t>
    </rPh>
    <phoneticPr fontId="8"/>
  </si>
  <si>
    <t>担当者名</t>
    <rPh sb="0" eb="4">
      <t>タントウシャメイ</t>
    </rPh>
    <phoneticPr fontId="8"/>
  </si>
  <si>
    <t>日付</t>
    <rPh sb="0" eb="2">
      <t>ヒヅケ</t>
    </rPh>
    <phoneticPr fontId="1"/>
  </si>
  <si>
    <t>内訳</t>
    <rPh sb="0" eb="2">
      <t>ウチワケ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</si>
  <si>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</si>
  <si>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</si>
  <si>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8"/>
  </si>
  <si>
    <t>金額</t>
    <rPh sb="0" eb="2">
      <t>キンガク</t>
    </rPh>
    <phoneticPr fontId="1"/>
  </si>
  <si>
    <t>会社名：</t>
    <rPh sb="0" eb="3">
      <t>カイシャメイ</t>
    </rPh>
    <phoneticPr fontId="8"/>
  </si>
  <si>
    <t>式</t>
    <rPh sb="0" eb="1">
      <t>シキ</t>
    </rPh>
    <phoneticPr fontId="8"/>
  </si>
  <si>
    <t>台</t>
    <rPh sb="0" eb="1">
      <t>ダイ</t>
    </rPh>
    <phoneticPr fontId="8"/>
  </si>
  <si>
    <t>本</t>
    <rPh sb="0" eb="1">
      <t>ホン</t>
    </rPh>
    <phoneticPr fontId="8"/>
  </si>
  <si>
    <t>個</t>
    <rPh sb="0" eb="1">
      <t>コ</t>
    </rPh>
    <phoneticPr fontId="8"/>
  </si>
  <si>
    <t>枚</t>
    <rPh sb="0" eb="1">
      <t>マイ</t>
    </rPh>
    <phoneticPr fontId="8"/>
  </si>
  <si>
    <t>カ所</t>
    <rPh sb="1" eb="2">
      <t>ショ</t>
    </rPh>
    <phoneticPr fontId="8"/>
  </si>
  <si>
    <t>時間</t>
    <rPh sb="0" eb="2">
      <t>ジカン</t>
    </rPh>
    <phoneticPr fontId="8"/>
  </si>
  <si>
    <t>日</t>
    <rPh sb="0" eb="1">
      <t>ヒ</t>
    </rPh>
    <phoneticPr fontId="8"/>
  </si>
  <si>
    <t>10%対象計</t>
    <rPh sb="3" eb="5">
      <t>タイショウ</t>
    </rPh>
    <rPh sb="5" eb="6">
      <t>ケイ</t>
    </rPh>
    <phoneticPr fontId="8"/>
  </si>
  <si>
    <t>小計(税抜)</t>
    <rPh sb="0" eb="2">
      <t>ショウケイ</t>
    </rPh>
    <rPh sb="3" eb="5">
      <t>ゼイヌ</t>
    </rPh>
    <phoneticPr fontId="8"/>
  </si>
  <si>
    <t>対象外計</t>
    <rPh sb="0" eb="3">
      <t>タイショウガイ</t>
    </rPh>
    <rPh sb="3" eb="4">
      <t>ケイ</t>
    </rPh>
    <phoneticPr fontId="8"/>
  </si>
  <si>
    <t>税</t>
    <rPh sb="0" eb="1">
      <t>ゼイ</t>
    </rPh>
    <phoneticPr fontId="8"/>
  </si>
  <si>
    <t>合計(税込)</t>
    <rPh sb="0" eb="1">
      <t>ゴウ</t>
    </rPh>
    <rPh sb="1" eb="2">
      <t>ケイ</t>
    </rPh>
    <rPh sb="3" eb="5">
      <t>ゼイコミ</t>
    </rPh>
    <phoneticPr fontId="1"/>
  </si>
  <si>
    <t>消費税(10%)</t>
    <rPh sb="0" eb="3">
      <t>ショウヒゼイ</t>
    </rPh>
    <phoneticPr fontId="8"/>
  </si>
  <si>
    <t>合計(税込)</t>
    <rPh sb="0" eb="2">
      <t>ゴウケイ</t>
    </rPh>
    <phoneticPr fontId="8"/>
  </si>
  <si>
    <t>No.</t>
    <phoneticPr fontId="8"/>
  </si>
  <si>
    <t>請求額合計(税込)</t>
    <rPh sb="0" eb="3">
      <t>セイキュウガク</t>
    </rPh>
    <rPh sb="3" eb="5">
      <t>ゴウケイ</t>
    </rPh>
    <phoneticPr fontId="8"/>
  </si>
  <si>
    <t>請 求 書 表 紙 添 付 用 紙</t>
    <rPh sb="0" eb="1">
      <t>ショウ</t>
    </rPh>
    <rPh sb="2" eb="3">
      <t>モトム</t>
    </rPh>
    <rPh sb="4" eb="5">
      <t>ショ</t>
    </rPh>
    <rPh sb="6" eb="7">
      <t>ヒョウ</t>
    </rPh>
    <rPh sb="8" eb="9">
      <t>カミ</t>
    </rPh>
    <rPh sb="10" eb="11">
      <t>テン</t>
    </rPh>
    <rPh sb="12" eb="13">
      <t>ツキ</t>
    </rPh>
    <rPh sb="14" eb="15">
      <t>ヨウ</t>
    </rPh>
    <rPh sb="16" eb="17">
      <t>カミ</t>
    </rPh>
    <phoneticPr fontId="1"/>
  </si>
  <si>
    <t>今回請求額(税込)</t>
    <rPh sb="0" eb="5">
      <t>コンカイセイキュウガク</t>
    </rPh>
    <rPh sb="6" eb="8">
      <t>ゼイコミ</t>
    </rPh>
    <phoneticPr fontId="1"/>
  </si>
  <si>
    <t>（　適 格 請 求 書　）</t>
    <rPh sb="2" eb="3">
      <t>テキ</t>
    </rPh>
    <rPh sb="4" eb="5">
      <t>カク</t>
    </rPh>
    <rPh sb="6" eb="7">
      <t>ショウ</t>
    </rPh>
    <rPh sb="8" eb="9">
      <t>モトム</t>
    </rPh>
    <rPh sb="10" eb="11">
      <t>ショ</t>
    </rPh>
    <phoneticPr fontId="8"/>
  </si>
  <si>
    <t>振込先</t>
    <rPh sb="0" eb="3">
      <t>フリコミサキ</t>
    </rPh>
    <phoneticPr fontId="1"/>
  </si>
  <si>
    <t>住所</t>
    <rPh sb="0" eb="2">
      <t>ジュウショ</t>
    </rPh>
    <phoneticPr fontId="1"/>
  </si>
  <si>
    <t>立石工務店使用欄
今回承認額</t>
    <rPh sb="0" eb="5">
      <t>タテイシコウムテン</t>
    </rPh>
    <rPh sb="5" eb="8">
      <t>シヨウラン</t>
    </rPh>
    <rPh sb="9" eb="14">
      <t>コンカイショウニンガク</t>
    </rPh>
    <phoneticPr fontId="8"/>
  </si>
  <si>
    <t>立石工務店使用欄</t>
    <rPh sb="0" eb="5">
      <t>タテイシコウムテン</t>
    </rPh>
    <rPh sb="5" eb="8">
      <t>シヨウラン</t>
    </rPh>
    <phoneticPr fontId="8"/>
  </si>
  <si>
    <t>見積No.</t>
    <rPh sb="0" eb="2">
      <t>ミツモリ</t>
    </rPh>
    <phoneticPr fontId="8"/>
  </si>
  <si>
    <t>備考</t>
    <rPh sb="0" eb="2">
      <t>ビコウ</t>
    </rPh>
    <phoneticPr fontId="8"/>
  </si>
  <si>
    <t>経理</t>
    <rPh sb="0" eb="2">
      <t>ケイリ</t>
    </rPh>
    <phoneticPr fontId="8"/>
  </si>
  <si>
    <t>担当</t>
    <rPh sb="0" eb="2">
      <t>タントウ</t>
    </rPh>
    <phoneticPr fontId="8"/>
  </si>
  <si>
    <t>㊞</t>
  </si>
  <si>
    <t>㊞</t>
    <phoneticPr fontId="8"/>
  </si>
  <si>
    <t>㊞</t>
    <phoneticPr fontId="1"/>
  </si>
  <si>
    <t>\</t>
    <phoneticPr fontId="1"/>
  </si>
  <si>
    <t>-</t>
    <phoneticPr fontId="1"/>
  </si>
  <si>
    <t>TEL/FAX</t>
    <phoneticPr fontId="1"/>
  </si>
  <si>
    <t>/</t>
    <phoneticPr fontId="1"/>
  </si>
  <si>
    <t>登録番号（</t>
    <rPh sb="0" eb="2">
      <t>トウロク</t>
    </rPh>
    <rPh sb="2" eb="4">
      <t>バンゴウ</t>
    </rPh>
    <phoneticPr fontId="8"/>
  </si>
  <si>
    <t xml:space="preserve"> ）</t>
    <phoneticPr fontId="8"/>
  </si>
  <si>
    <t>税込</t>
    <rPh sb="0" eb="2">
      <t>ゼイコ</t>
    </rPh>
    <phoneticPr fontId="8"/>
  </si>
  <si>
    <t>非</t>
    <rPh sb="0" eb="1">
      <t>ヒ</t>
    </rPh>
    <phoneticPr fontId="8"/>
  </si>
  <si>
    <t>税抜計</t>
    <rPh sb="0" eb="2">
      <t>ゼイヌキ</t>
    </rPh>
    <rPh sb="2" eb="3">
      <t>ケイ</t>
    </rPh>
    <phoneticPr fontId="8"/>
  </si>
  <si>
    <t>非課税計</t>
    <rPh sb="0" eb="3">
      <t>ヒカゼイ</t>
    </rPh>
    <rPh sb="3" eb="4">
      <t>ケイ</t>
    </rPh>
    <phoneticPr fontId="8"/>
  </si>
  <si>
    <t>税抜合計</t>
    <rPh sb="0" eb="1">
      <t>ゼイ</t>
    </rPh>
    <rPh sb="1" eb="2">
      <t>ヌキ</t>
    </rPh>
    <rPh sb="2" eb="4">
      <t>ゴウケイ</t>
    </rPh>
    <phoneticPr fontId="8"/>
  </si>
  <si>
    <t>税込→税抜計</t>
    <rPh sb="0" eb="2">
      <t>ゼイコ</t>
    </rPh>
    <rPh sb="3" eb="5">
      <t>ゼイヌ</t>
    </rPh>
    <rPh sb="5" eb="6">
      <t>ケイ</t>
    </rPh>
    <phoneticPr fontId="8"/>
  </si>
  <si>
    <t>（税込計）</t>
    <rPh sb="1" eb="3">
      <t>ゼイコ</t>
    </rPh>
    <rPh sb="3" eb="4">
      <t>ケイ</t>
    </rPh>
    <phoneticPr fontId="8"/>
  </si>
  <si>
    <t>(10%対象計算出用)</t>
    <rPh sb="4" eb="7">
      <t>タイショウケイ</t>
    </rPh>
    <rPh sb="7" eb="10">
      <t>サンシュツヨウ</t>
    </rPh>
    <phoneticPr fontId="8"/>
  </si>
  <si>
    <t>回</t>
    <rPh sb="0" eb="1">
      <t>カイ</t>
    </rPh>
    <phoneticPr fontId="8"/>
  </si>
  <si>
    <t>例：株式会社→カ）</t>
    <rPh sb="0" eb="1">
      <t>レイ</t>
    </rPh>
    <rPh sb="2" eb="6">
      <t>カブシキガイシャ</t>
    </rPh>
    <phoneticPr fontId="1"/>
  </si>
  <si>
    <t>法人格は省略可</t>
    <rPh sb="0" eb="3">
      <t>ホウジンカク</t>
    </rPh>
    <rPh sb="4" eb="6">
      <t>ショウリャク</t>
    </rPh>
    <rPh sb="6" eb="7">
      <t>カ</t>
    </rPh>
    <phoneticPr fontId="1"/>
  </si>
  <si>
    <t>1.請求書の上に本紙を添付しご提出ください。2.請求書は毎月20日締め・25日必着(郵送)・翌月20日払いです。</t>
    <rPh sb="2" eb="4">
      <t>セイキュウ</t>
    </rPh>
    <rPh sb="6" eb="7">
      <t>ウエ</t>
    </rPh>
    <rPh sb="8" eb="10">
      <t>ホンシ</t>
    </rPh>
    <rPh sb="11" eb="13">
      <t>テンプ</t>
    </rPh>
    <rPh sb="15" eb="17">
      <t>テイシュツ</t>
    </rPh>
    <rPh sb="42" eb="44">
      <t>ユウソウ</t>
    </rPh>
    <phoneticPr fontId="1"/>
  </si>
  <si>
    <t>ｾｯﾄ</t>
  </si>
  <si>
    <t>m</t>
  </si>
  <si>
    <t>m2</t>
  </si>
  <si>
    <t>m3</t>
  </si>
  <si>
    <t>kg</t>
    <phoneticPr fontId="8"/>
  </si>
  <si>
    <t>適宜追加があればご使用ください。</t>
    <rPh sb="0" eb="2">
      <t>テキギ</t>
    </rPh>
    <rPh sb="2" eb="4">
      <t>ツイカ</t>
    </rPh>
    <rPh sb="9" eb="11">
      <t>シヨウ</t>
    </rPh>
    <phoneticPr fontId="8"/>
  </si>
  <si>
    <t>普通</t>
    <rPh sb="0" eb="2">
      <t>フツウ</t>
    </rPh>
    <phoneticPr fontId="8"/>
  </si>
  <si>
    <t>当座</t>
    <rPh sb="0" eb="2">
      <t>トウザ</t>
    </rPh>
    <phoneticPr fontId="8"/>
  </si>
  <si>
    <t>口座番号：</t>
    <rPh sb="0" eb="4">
      <t>コウザバンゴウ</t>
    </rPh>
    <phoneticPr fontId="8"/>
  </si>
  <si>
    <t>金融機関名：</t>
    <rPh sb="0" eb="5">
      <t>キンユウキカンメイ</t>
    </rPh>
    <phoneticPr fontId="1"/>
  </si>
  <si>
    <t>支店名　　：</t>
    <rPh sb="0" eb="2">
      <t>シテン</t>
    </rPh>
    <rPh sb="2" eb="3">
      <t>メイ</t>
    </rPh>
    <phoneticPr fontId="1"/>
  </si>
  <si>
    <t>口座名義(カナ)：</t>
    <rPh sb="0" eb="4">
      <t>コウザメイギ</t>
    </rPh>
    <phoneticPr fontId="1"/>
  </si>
  <si>
    <t>口座種別 ：</t>
    <rPh sb="0" eb="2">
      <t>コウザ</t>
    </rPh>
    <rPh sb="2" eb="4">
      <t>シュベツ</t>
    </rPh>
    <phoneticPr fontId="1"/>
  </si>
  <si>
    <t>合計金額(税込)</t>
    <rPh sb="0" eb="4">
      <t>ゴウケイキンガク</t>
    </rPh>
    <rPh sb="5" eb="7">
      <t>ゼイコミ</t>
    </rPh>
    <phoneticPr fontId="1"/>
  </si>
  <si>
    <t>契約金額(税込)</t>
    <rPh sb="0" eb="4">
      <t>ケイヤクキンガク</t>
    </rPh>
    <phoneticPr fontId="1"/>
  </si>
  <si>
    <t>既収額(税込)</t>
    <rPh sb="0" eb="2">
      <t>キシュウ</t>
    </rPh>
    <rPh sb="2" eb="3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</si>
</sst>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6" formatCode="&quot;¥&quot;#,##0;[Red]&quot;¥&quot;\-#,##0"/>
    <numFmt numFmtId="176" formatCode="#,##0_);[Red]\(#,##0\)"/>
    <numFmt numFmtId="177" formatCode="&quot;¥&quot;#,##0_);[Red]\(&quot;¥&quot;#,##0\)"/>
    <numFmt numFmtId="178" formatCode="m/d;@"/>
    <numFmt numFmtId="179" formatCode="[$-F800]dddd\,\ mmmm\ dd\,\ yyyy"/>
  </numFmts>
  <fonts count="22">
    <font>
      <sz val="11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sz val="12"/>
      <color theme="0" tint="-0.34998626667073579"/>
      <name val="Yu Gothic"/>
      <family val="3"/>
      <charset val="128"/>
    </font>
    <font>
      <sz val="12"/>
      <color theme="0" tint="-0.34998626667073579"/>
      <name val="Yu Gothic"/>
      <family val="3"/>
      <charset val="128"/>
      <scheme val="minor"/>
    </font>
    <font>
      <sz val="11"/>
      <color theme="1"/>
      <name val="Yu Gothic"/>
      <family val="3"/>
      <charset val="128"/>
    </font>
    <font>
      <sz val="20"/>
      <color theme="1"/>
      <name val="Yu Gothic"/>
      <family val="3"/>
      <charset val="128"/>
      <scheme val="minor"/>
    </font>
    <font>
      <sz val="7"/>
      <color rgb="FFFF0000"/>
      <name val="Yu Gothic"/>
      <family val="3"/>
      <charset val="128"/>
      <scheme val="minor"/>
    </font>
    <font>
      <b/>
      <sz val="20"/>
      <color theme="1"/>
      <name val="Yu Gothic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4" fontId="3" fillId="0" borderId="0" xfId="0" applyNumberFormat="1" applyFont="1" applyProtection="1">
      <alignment vertical="center"/>
      <protection locked="0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3" fillId="0" borderId="1" xfId="1" applyNumberFormat="1" applyFont="1" applyBorder="1" applyAlignment="1" applyProtection="1">
      <alignment horizontal="center" vertical="center" shrinkToFit="1"/>
      <protection locked="0"/>
    </xf>
    <xf numFmtId="176" fontId="3" fillId="0" borderId="19" xfId="1" applyNumberFormat="1" applyFont="1" applyBorder="1" applyAlignment="1" applyProtection="1">
      <alignment vertical="center"/>
      <protection locked="0"/>
    </xf>
    <xf numFmtId="176" fontId="3" fillId="0" borderId="7" xfId="1" applyNumberFormat="1" applyFont="1" applyBorder="1" applyAlignment="1" applyProtection="1">
      <alignment vertical="center"/>
      <protection locked="0"/>
    </xf>
    <xf numFmtId="176" fontId="3" fillId="0" borderId="16" xfId="1" applyNumberFormat="1" applyFont="1" applyBorder="1" applyAlignment="1" applyProtection="1">
      <alignment vertical="center"/>
      <protection locked="0"/>
    </xf>
    <xf numFmtId="176" fontId="3" fillId="0" borderId="2" xfId="0" applyNumberFormat="1" applyFont="1" applyBorder="1" applyAlignment="1" applyProtection="1">
      <alignment horizontal="center" vertical="center"/>
      <protection locked="0"/>
    </xf>
    <xf numFmtId="176" fontId="3" fillId="0" borderId="7" xfId="0" applyNumberFormat="1" applyFont="1" applyBorder="1" applyAlignment="1" applyProtection="1">
      <alignment horizontal="center" vertical="center"/>
      <protection locked="0"/>
    </xf>
    <xf numFmtId="176" fontId="3" fillId="0" borderId="16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/>
    </xf>
    <xf numFmtId="49" fontId="3" fillId="0" borderId="2" xfId="0" applyNumberFormat="1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>
      <alignment shrinkToFit="1"/>
    </xf>
    <xf numFmtId="6" fontId="3" fillId="0" borderId="2" xfId="1" applyFont="1" applyBorder="1" applyAlignment="1" applyProtection="1">
      <alignment vertical="center" shrinkToFit="1"/>
    </xf>
    <xf numFmtId="176" fontId="3" fillId="0" borderId="2" xfId="1" applyNumberFormat="1" applyFont="1" applyBorder="1" applyAlignment="1" applyProtection="1">
      <alignment horizontal="right" vertical="center" shrinkToFit="1"/>
      <protection locked="0"/>
    </xf>
    <xf numFmtId="176" fontId="3" fillId="0" borderId="7" xfId="1" applyNumberFormat="1" applyFont="1" applyBorder="1" applyAlignment="1" applyProtection="1">
      <alignment horizontal="right" vertical="center" shrinkToFit="1"/>
      <protection locked="0"/>
    </xf>
    <xf numFmtId="176" fontId="3" fillId="0" borderId="3" xfId="1" applyNumberFormat="1" applyFont="1" applyBorder="1" applyAlignment="1" applyProtection="1">
      <alignment horizontal="right" vertical="center" shrinkToFit="1"/>
      <protection locked="0"/>
    </xf>
    <xf numFmtId="0" fontId="3" fillId="0" borderId="2" xfId="0" applyFont="1" applyBorder="1" applyAlignment="1" applyProtection="1">
      <alignment vertical="center" shrinkToFit="1"/>
      <protection locked="0"/>
    </xf>
    <xf numFmtId="0" fontId="3" fillId="0" borderId="7" xfId="0" applyFont="1" applyBorder="1" applyAlignment="1" applyProtection="1">
      <alignment vertical="center" shrinkToFit="1"/>
      <protection locked="0"/>
    </xf>
    <xf numFmtId="0" fontId="3" fillId="0" borderId="3" xfId="0" applyFont="1" applyBorder="1" applyAlignment="1" applyProtection="1">
      <alignment vertical="center" shrinkToFit="1"/>
      <protection locked="0"/>
    </xf>
    <xf numFmtId="0" fontId="12" fillId="0" borderId="0" xfId="0" applyFo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178" fontId="3" fillId="0" borderId="28" xfId="0" applyNumberFormat="1" applyFont="1" applyBorder="1" applyAlignment="1" applyProtection="1">
      <alignment horizontal="center" vertical="center" shrinkToFit="1"/>
      <protection locked="0"/>
    </xf>
    <xf numFmtId="6" fontId="3" fillId="0" borderId="43" xfId="1" applyFont="1" applyBorder="1" applyAlignment="1" applyProtection="1">
      <alignment vertical="center" shrinkToFit="1"/>
    </xf>
    <xf numFmtId="178" fontId="3" fillId="0" borderId="21" xfId="0" applyNumberFormat="1" applyFont="1" applyBorder="1" applyAlignment="1" applyProtection="1">
      <alignment horizontal="center" vertical="center" shrinkToFit="1"/>
      <protection locked="0"/>
    </xf>
    <xf numFmtId="49" fontId="3" fillId="0" borderId="45" xfId="0" applyNumberFormat="1" applyFont="1" applyBorder="1" applyAlignment="1" applyProtection="1">
      <alignment horizontal="center" vertical="center" shrinkToFit="1"/>
      <protection locked="0"/>
    </xf>
    <xf numFmtId="0" fontId="17" fillId="0" borderId="0" xfId="0" applyFont="1" applyAlignment="1" applyProtection="1">
      <alignment shrinkToFit="1"/>
      <protection locked="0"/>
    </xf>
    <xf numFmtId="0" fontId="11" fillId="0" borderId="0" xfId="0" applyFont="1" applyAlignment="1">
      <alignment horizontal="left" vertical="top" indent="1"/>
    </xf>
    <xf numFmtId="176" fontId="13" fillId="0" borderId="47" xfId="0" applyNumberFormat="1" applyFont="1" applyBorder="1">
      <alignment vertical="center"/>
    </xf>
    <xf numFmtId="176" fontId="13" fillId="0" borderId="0" xfId="0" applyNumberFormat="1" applyFo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176" fontId="18" fillId="0" borderId="0" xfId="0" applyNumberFormat="1" applyFont="1" applyAlignment="1">
      <alignment horizontal="center" vertical="center"/>
    </xf>
    <xf numFmtId="176" fontId="13" fillId="0" borderId="0" xfId="0" applyNumberFormat="1" applyFont="1" applyAlignment="1">
      <alignment horizontal="right" vertical="center"/>
    </xf>
    <xf numFmtId="0" fontId="0" fillId="0" borderId="0" xfId="0" applyAlignment="1" applyProtection="1">
      <alignment horizontal="left" vertical="top" shrinkToFit="1"/>
      <protection locked="0"/>
    </xf>
    <xf numFmtId="0" fontId="11" fillId="0" borderId="1" xfId="0" applyFont="1" applyBorder="1" applyAlignment="1">
      <alignment horizontal="center" vertical="center"/>
    </xf>
    <xf numFmtId="5" fontId="19" fillId="0" borderId="7" xfId="0" applyNumberFormat="1" applyFont="1" applyBorder="1" applyAlignment="1" applyProtection="1">
      <alignment horizontal="center" vertical="center"/>
      <protection locked="0"/>
    </xf>
    <xf numFmtId="5" fontId="19" fillId="0" borderId="2" xfId="0" applyNumberFormat="1" applyFont="1" applyBorder="1" applyAlignment="1" applyProtection="1">
      <alignment horizontal="center" vertical="center"/>
      <protection locked="0"/>
    </xf>
    <xf numFmtId="5" fontId="19" fillId="0" borderId="45" xfId="0" applyNumberFormat="1" applyFont="1" applyBorder="1" applyAlignment="1" applyProtection="1">
      <alignment horizontal="center" vertical="center"/>
      <protection locked="0"/>
    </xf>
    <xf numFmtId="38" fontId="11" fillId="0" borderId="1" xfId="2" applyFont="1" applyBorder="1" applyProtection="1">
      <alignment vertical="center"/>
    </xf>
    <xf numFmtId="38" fontId="11" fillId="0" borderId="0" xfId="2" applyFont="1" applyProtection="1">
      <alignment vertical="center"/>
    </xf>
    <xf numFmtId="176" fontId="3" fillId="0" borderId="3" xfId="1" applyNumberFormat="1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shrinkToFit="1"/>
    </xf>
    <xf numFmtId="0" fontId="12" fillId="0" borderId="0" xfId="0" applyFont="1" applyAlignment="1">
      <alignment horizontal="left" vertical="center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6" fontId="3" fillId="0" borderId="2" xfId="1" applyFont="1" applyBorder="1" applyAlignment="1" applyProtection="1">
      <alignment vertical="center" shrinkToFit="1"/>
      <protection locked="0"/>
    </xf>
    <xf numFmtId="6" fontId="3" fillId="0" borderId="7" xfId="1" applyFont="1" applyBorder="1" applyAlignment="1" applyProtection="1">
      <alignment vertical="center" shrinkToFit="1"/>
      <protection locked="0"/>
    </xf>
    <xf numFmtId="6" fontId="3" fillId="0" borderId="3" xfId="1" applyFont="1" applyBorder="1" applyAlignment="1" applyProtection="1">
      <alignment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179" fontId="0" fillId="0" borderId="0" xfId="0" applyNumberFormat="1" applyAlignment="1" applyProtection="1">
      <alignment horizontal="right" indent="1"/>
      <protection locked="0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0" fillId="0" borderId="0" xfId="0" applyAlignment="1" applyProtection="1">
      <alignment horizontal="left" shrinkToFit="1"/>
      <protection locked="0"/>
    </xf>
    <xf numFmtId="0" fontId="11" fillId="0" borderId="0" xfId="0" applyFont="1" applyAlignment="1">
      <alignment horizontal="center" vertical="center"/>
    </xf>
    <xf numFmtId="0" fontId="12" fillId="0" borderId="30" xfId="0" applyFont="1" applyBorder="1" applyAlignment="1">
      <alignment horizontal="left" vertical="center"/>
    </xf>
    <xf numFmtId="176" fontId="20" fillId="0" borderId="10" xfId="0" applyNumberFormat="1" applyFont="1" applyBorder="1" applyAlignment="1">
      <alignment horizontal="center" vertical="center"/>
    </xf>
    <xf numFmtId="176" fontId="20" fillId="0" borderId="13" xfId="0" applyNumberFormat="1" applyFont="1" applyBorder="1" applyAlignment="1">
      <alignment horizontal="center" vertical="center"/>
    </xf>
    <xf numFmtId="176" fontId="20" fillId="0" borderId="12" xfId="0" applyNumberFormat="1" applyFont="1" applyBorder="1" applyAlignment="1">
      <alignment horizontal="center" vertical="center"/>
    </xf>
    <xf numFmtId="176" fontId="20" fillId="0" borderId="14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33" xfId="0" applyFont="1" applyBorder="1" applyAlignment="1" applyProtection="1">
      <alignment horizontal="center" vertical="center" shrinkToFit="1"/>
      <protection locked="0"/>
    </xf>
    <xf numFmtId="0" fontId="14" fillId="2" borderId="3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1" fillId="0" borderId="0" xfId="0" applyFont="1" applyAlignment="1" applyProtection="1">
      <alignment horizontal="left" vertical="top" shrinkToFit="1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 shrinkToFit="1"/>
      <protection locked="0"/>
    </xf>
    <xf numFmtId="0" fontId="11" fillId="2" borderId="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48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6" fontId="3" fillId="0" borderId="1" xfId="1" applyFont="1" applyBorder="1" applyAlignment="1" applyProtection="1">
      <alignment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176" fontId="3" fillId="0" borderId="19" xfId="1" applyNumberFormat="1" applyFont="1" applyBorder="1" applyAlignment="1" applyProtection="1">
      <alignment vertical="center"/>
      <protection locked="0"/>
    </xf>
    <xf numFmtId="176" fontId="3" fillId="0" borderId="7" xfId="1" applyNumberFormat="1" applyFont="1" applyBorder="1" applyAlignment="1" applyProtection="1">
      <alignment vertical="center"/>
      <protection locked="0"/>
    </xf>
    <xf numFmtId="176" fontId="3" fillId="0" borderId="3" xfId="1" applyNumberFormat="1" applyFont="1" applyBorder="1" applyAlignment="1" applyProtection="1">
      <alignment vertical="center"/>
      <protection locked="0"/>
    </xf>
    <xf numFmtId="6" fontId="3" fillId="0" borderId="2" xfId="1" applyFont="1" applyBorder="1" applyAlignment="1" applyProtection="1">
      <alignment vertical="center" shrinkToFit="1"/>
      <protection locked="0"/>
    </xf>
    <xf numFmtId="6" fontId="3" fillId="0" borderId="7" xfId="1" applyFont="1" applyBorder="1" applyAlignment="1" applyProtection="1">
      <alignment vertical="center" shrinkToFit="1"/>
      <protection locked="0"/>
    </xf>
    <xf numFmtId="6" fontId="3" fillId="0" borderId="3" xfId="1" applyFont="1" applyBorder="1" applyAlignment="1" applyProtection="1">
      <alignment vertical="center" shrinkToFit="1"/>
      <protection locked="0"/>
    </xf>
    <xf numFmtId="176" fontId="3" fillId="0" borderId="23" xfId="1" applyNumberFormat="1" applyFont="1" applyBorder="1" applyAlignment="1" applyProtection="1">
      <alignment vertical="center"/>
      <protection locked="0"/>
    </xf>
    <xf numFmtId="176" fontId="3" fillId="0" borderId="6" xfId="1" applyNumberFormat="1" applyFont="1" applyBorder="1" applyAlignment="1" applyProtection="1">
      <alignment vertical="center"/>
      <protection locked="0"/>
    </xf>
    <xf numFmtId="176" fontId="3" fillId="0" borderId="24" xfId="1" applyNumberFormat="1" applyFont="1" applyBorder="1" applyAlignment="1" applyProtection="1">
      <alignment vertical="center"/>
      <protection locked="0"/>
    </xf>
    <xf numFmtId="176" fontId="3" fillId="0" borderId="2" xfId="0" applyNumberFormat="1" applyFont="1" applyBorder="1" applyAlignment="1" applyProtection="1">
      <alignment horizontal="center" vertical="center"/>
      <protection locked="0"/>
    </xf>
    <xf numFmtId="176" fontId="3" fillId="0" borderId="7" xfId="0" applyNumberFormat="1" applyFont="1" applyBorder="1" applyAlignment="1" applyProtection="1">
      <alignment horizontal="center" vertical="center"/>
      <protection locked="0"/>
    </xf>
    <xf numFmtId="176" fontId="3" fillId="0" borderId="16" xfId="0" applyNumberFormat="1" applyFont="1" applyBorder="1" applyAlignment="1" applyProtection="1">
      <alignment horizontal="center" vertical="center"/>
      <protection locked="0"/>
    </xf>
    <xf numFmtId="176" fontId="3" fillId="3" borderId="26" xfId="1" applyNumberFormat="1" applyFont="1" applyFill="1" applyBorder="1" applyAlignment="1" applyProtection="1">
      <alignment horizontal="right" vertical="center"/>
    </xf>
    <xf numFmtId="176" fontId="3" fillId="3" borderId="27" xfId="1" applyNumberFormat="1" applyFont="1" applyFill="1" applyBorder="1" applyAlignment="1" applyProtection="1">
      <alignment horizontal="right" vertical="center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176" fontId="3" fillId="0" borderId="17" xfId="1" applyNumberFormat="1" applyFont="1" applyBorder="1" applyAlignment="1" applyProtection="1">
      <alignment vertical="center"/>
      <protection locked="0"/>
    </xf>
    <xf numFmtId="176" fontId="3" fillId="0" borderId="15" xfId="1" applyNumberFormat="1" applyFont="1" applyBorder="1" applyAlignment="1" applyProtection="1">
      <alignment vertical="center"/>
      <protection locked="0"/>
    </xf>
    <xf numFmtId="176" fontId="3" fillId="0" borderId="16" xfId="1" applyNumberFormat="1" applyFont="1" applyBorder="1" applyAlignment="1" applyProtection="1">
      <alignment vertical="center"/>
      <protection locked="0"/>
    </xf>
    <xf numFmtId="0" fontId="11" fillId="0" borderId="32" xfId="0" applyFont="1" applyBorder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1" fillId="0" borderId="34" xfId="0" applyFont="1" applyBorder="1" applyAlignment="1">
      <alignment horizontal="left" vertical="center" indent="1"/>
    </xf>
    <xf numFmtId="0" fontId="11" fillId="0" borderId="37" xfId="0" applyFont="1" applyBorder="1" applyAlignment="1">
      <alignment horizontal="left" vertical="center" indent="1"/>
    </xf>
    <xf numFmtId="0" fontId="11" fillId="0" borderId="8" xfId="0" applyFont="1" applyBorder="1" applyAlignment="1">
      <alignment horizontal="left" vertical="center" wrapText="1" indent="1"/>
    </xf>
    <xf numFmtId="0" fontId="11" fillId="0" borderId="5" xfId="0" applyFont="1" applyBorder="1" applyAlignment="1">
      <alignment horizontal="left" vertical="center" wrapText="1" indent="1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0" fontId="11" fillId="0" borderId="37" xfId="0" applyFont="1" applyBorder="1" applyAlignment="1" applyProtection="1">
      <alignment horizontal="center" vertical="center" shrinkToFit="1"/>
      <protection locked="0"/>
    </xf>
    <xf numFmtId="0" fontId="11" fillId="0" borderId="35" xfId="0" applyFont="1" applyBorder="1" applyAlignment="1" applyProtection="1">
      <alignment horizontal="center" vertical="center" shrinkToFit="1"/>
      <protection locked="0"/>
    </xf>
    <xf numFmtId="49" fontId="11" fillId="0" borderId="0" xfId="0" applyNumberFormat="1" applyFont="1" applyAlignment="1" applyProtection="1">
      <alignment horizontal="center" vertical="center"/>
      <protection locked="0"/>
    </xf>
    <xf numFmtId="49" fontId="11" fillId="0" borderId="33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right" vertical="center"/>
    </xf>
    <xf numFmtId="6" fontId="3" fillId="0" borderId="2" xfId="1" applyFont="1" applyBorder="1" applyAlignment="1" applyProtection="1">
      <alignment vertical="center" shrinkToFit="1"/>
    </xf>
    <xf numFmtId="6" fontId="3" fillId="0" borderId="43" xfId="1" applyFont="1" applyBorder="1" applyAlignment="1" applyProtection="1">
      <alignment vertical="center" shrinkToFit="1"/>
    </xf>
    <xf numFmtId="176" fontId="3" fillId="0" borderId="2" xfId="1" applyNumberFormat="1" applyFont="1" applyBorder="1" applyAlignment="1" applyProtection="1">
      <alignment horizontal="right" vertical="center" shrinkToFit="1"/>
    </xf>
    <xf numFmtId="176" fontId="3" fillId="0" borderId="7" xfId="1" applyNumberFormat="1" applyFont="1" applyBorder="1" applyAlignment="1" applyProtection="1">
      <alignment horizontal="right" vertical="center" shrinkToFit="1"/>
    </xf>
    <xf numFmtId="176" fontId="3" fillId="0" borderId="3" xfId="1" applyNumberFormat="1" applyFont="1" applyBorder="1" applyAlignment="1" applyProtection="1">
      <alignment horizontal="right" vertical="center" shrinkToFit="1"/>
    </xf>
    <xf numFmtId="176" fontId="3" fillId="0" borderId="2" xfId="1" applyNumberFormat="1" applyFont="1" applyBorder="1" applyAlignment="1" applyProtection="1">
      <alignment horizontal="right" vertical="center" shrinkToFit="1"/>
      <protection locked="0"/>
    </xf>
    <xf numFmtId="176" fontId="3" fillId="0" borderId="7" xfId="1" applyNumberFormat="1" applyFont="1" applyBorder="1" applyAlignment="1" applyProtection="1">
      <alignment horizontal="right" vertical="center" shrinkToFit="1"/>
      <protection locked="0"/>
    </xf>
    <xf numFmtId="176" fontId="3" fillId="0" borderId="3" xfId="1" applyNumberFormat="1" applyFont="1" applyBorder="1" applyAlignment="1" applyProtection="1">
      <alignment horizontal="right" vertical="center" shrinkToFit="1"/>
      <protection locked="0"/>
    </xf>
    <xf numFmtId="0" fontId="3" fillId="0" borderId="2" xfId="0" applyFont="1" applyBorder="1" applyAlignment="1" applyProtection="1">
      <alignment vertical="center" shrinkToFit="1"/>
      <protection locked="0"/>
    </xf>
    <xf numFmtId="0" fontId="3" fillId="0" borderId="7" xfId="0" applyFont="1" applyBorder="1" applyAlignment="1" applyProtection="1">
      <alignment vertical="center" shrinkToFit="1"/>
      <protection locked="0"/>
    </xf>
    <xf numFmtId="0" fontId="3" fillId="0" borderId="3" xfId="0" applyFont="1" applyBorder="1" applyAlignment="1" applyProtection="1">
      <alignment vertical="center" shrinkToFit="1"/>
      <protection locked="0"/>
    </xf>
    <xf numFmtId="0" fontId="10" fillId="0" borderId="0" xfId="0" applyFont="1" applyAlignment="1">
      <alignment horizontal="center" vertical="center"/>
    </xf>
    <xf numFmtId="176" fontId="3" fillId="2" borderId="28" xfId="1" applyNumberFormat="1" applyFont="1" applyFill="1" applyBorder="1" applyAlignment="1" applyProtection="1">
      <alignment horizontal="left" vertical="center" indent="2" shrinkToFit="1"/>
    </xf>
    <xf numFmtId="176" fontId="3" fillId="2" borderId="1" xfId="1" applyNumberFormat="1" applyFont="1" applyFill="1" applyBorder="1" applyAlignment="1" applyProtection="1">
      <alignment horizontal="left" vertical="center" indent="2" shrinkToFit="1"/>
    </xf>
    <xf numFmtId="176" fontId="3" fillId="0" borderId="1" xfId="1" applyNumberFormat="1" applyFont="1" applyFill="1" applyBorder="1" applyAlignment="1" applyProtection="1">
      <alignment horizontal="right" vertical="center" shrinkToFit="1"/>
    </xf>
    <xf numFmtId="176" fontId="3" fillId="0" borderId="29" xfId="1" applyNumberFormat="1" applyFont="1" applyFill="1" applyBorder="1" applyAlignment="1" applyProtection="1">
      <alignment horizontal="right" vertical="center" shrinkToFit="1"/>
    </xf>
    <xf numFmtId="176" fontId="3" fillId="3" borderId="21" xfId="1" applyNumberFormat="1" applyFont="1" applyFill="1" applyBorder="1" applyAlignment="1" applyProtection="1">
      <alignment horizontal="left" vertical="center" indent="2" shrinkToFit="1"/>
    </xf>
    <xf numFmtId="176" fontId="3" fillId="3" borderId="44" xfId="1" applyNumberFormat="1" applyFont="1" applyFill="1" applyBorder="1" applyAlignment="1" applyProtection="1">
      <alignment horizontal="left" vertical="center" indent="2" shrinkToFit="1"/>
    </xf>
    <xf numFmtId="176" fontId="3" fillId="3" borderId="44" xfId="1" applyNumberFormat="1" applyFont="1" applyFill="1" applyBorder="1" applyAlignment="1" applyProtection="1">
      <alignment horizontal="right" vertical="center" shrinkToFit="1"/>
    </xf>
    <xf numFmtId="176" fontId="3" fillId="3" borderId="22" xfId="1" applyNumberFormat="1" applyFont="1" applyFill="1" applyBorder="1" applyAlignment="1" applyProtection="1">
      <alignment horizontal="right" vertical="center" shrinkToFit="1"/>
    </xf>
    <xf numFmtId="176" fontId="3" fillId="0" borderId="34" xfId="1" applyNumberFormat="1" applyFont="1" applyBorder="1" applyAlignment="1" applyProtection="1">
      <alignment horizontal="right" vertical="center" shrinkToFit="1"/>
    </xf>
    <xf numFmtId="176" fontId="3" fillId="0" borderId="37" xfId="1" applyNumberFormat="1" applyFont="1" applyBorder="1" applyAlignment="1" applyProtection="1">
      <alignment horizontal="right" vertical="center" shrinkToFit="1"/>
    </xf>
    <xf numFmtId="176" fontId="3" fillId="0" borderId="46" xfId="1" applyNumberFormat="1" applyFont="1" applyBorder="1" applyAlignment="1" applyProtection="1">
      <alignment horizontal="right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43" xfId="1" applyNumberFormat="1" applyFont="1" applyBorder="1" applyAlignment="1" applyProtection="1">
      <alignment horizontal="right" vertical="center" shrinkToFit="1"/>
    </xf>
    <xf numFmtId="176" fontId="3" fillId="2" borderId="20" xfId="1" applyNumberFormat="1" applyFont="1" applyFill="1" applyBorder="1" applyAlignment="1" applyProtection="1">
      <alignment horizontal="left" vertical="center" indent="2" shrinkToFit="1"/>
    </xf>
    <xf numFmtId="176" fontId="3" fillId="2" borderId="36" xfId="1" applyNumberFormat="1" applyFont="1" applyFill="1" applyBorder="1" applyAlignment="1" applyProtection="1">
      <alignment horizontal="left" vertical="center" indent="2" shrinkToFit="1"/>
    </xf>
    <xf numFmtId="176" fontId="3" fillId="3" borderId="28" xfId="1" applyNumberFormat="1" applyFont="1" applyFill="1" applyBorder="1" applyAlignment="1" applyProtection="1">
      <alignment horizontal="left" vertical="center" indent="2" shrinkToFit="1"/>
    </xf>
    <xf numFmtId="176" fontId="3" fillId="3" borderId="1" xfId="1" applyNumberFormat="1" applyFont="1" applyFill="1" applyBorder="1" applyAlignment="1" applyProtection="1">
      <alignment horizontal="left" vertical="center" indent="2" shrinkToFit="1"/>
    </xf>
    <xf numFmtId="6" fontId="3" fillId="0" borderId="1" xfId="1" applyFont="1" applyBorder="1" applyAlignment="1" applyProtection="1">
      <alignment vertical="center" shrinkToFit="1"/>
    </xf>
    <xf numFmtId="6" fontId="3" fillId="0" borderId="29" xfId="1" applyFont="1" applyBorder="1" applyAlignment="1" applyProtection="1">
      <alignment vertical="center" shrinkToFit="1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14" fillId="2" borderId="39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7" fontId="9" fillId="0" borderId="10" xfId="0" applyNumberFormat="1" applyFont="1" applyBorder="1" applyAlignment="1">
      <alignment horizontal="center" vertical="center"/>
    </xf>
    <xf numFmtId="177" fontId="9" fillId="0" borderId="11" xfId="0" applyNumberFormat="1" applyFont="1" applyBorder="1" applyAlignment="1">
      <alignment horizontal="center" vertical="center"/>
    </xf>
    <xf numFmtId="177" fontId="9" fillId="0" borderId="12" xfId="0" applyNumberFormat="1" applyFont="1" applyBorder="1" applyAlignment="1">
      <alignment horizontal="center" vertical="center"/>
    </xf>
    <xf numFmtId="177" fontId="9" fillId="0" borderId="13" xfId="0" applyNumberFormat="1" applyFont="1" applyBorder="1" applyAlignment="1">
      <alignment horizontal="center" vertical="center"/>
    </xf>
    <xf numFmtId="177" fontId="9" fillId="0" borderId="4" xfId="0" applyNumberFormat="1" applyFont="1" applyBorder="1" applyAlignment="1">
      <alignment horizontal="center" vertical="center"/>
    </xf>
    <xf numFmtId="177" fontId="9" fillId="0" borderId="14" xfId="0" applyNumberFormat="1" applyFont="1" applyBorder="1" applyAlignment="1">
      <alignment horizontal="center" vertical="center"/>
    </xf>
    <xf numFmtId="0" fontId="7" fillId="0" borderId="0" xfId="0" applyFont="1" applyAlignment="1">
      <alignment shrinkToFit="1"/>
    </xf>
    <xf numFmtId="0" fontId="11" fillId="0" borderId="0" xfId="0" applyFont="1" applyAlignment="1">
      <alignment horizontal="left"/>
    </xf>
    <xf numFmtId="0" fontId="14" fillId="2" borderId="4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179" fontId="3" fillId="0" borderId="0" xfId="0" applyNumberFormat="1" applyFont="1" applyAlignment="1">
      <alignment horizontal="right" vertical="center" indent="1"/>
    </xf>
    <xf numFmtId="0" fontId="11" fillId="0" borderId="0" xfId="0" applyFont="1" applyAlignment="1"/>
    <xf numFmtId="0" fontId="14" fillId="0" borderId="9" xfId="0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 shrinkToFit="1"/>
    </xf>
    <xf numFmtId="0" fontId="3" fillId="0" borderId="1" xfId="0" applyFont="1" applyBorder="1" applyAlignment="1" applyProtection="1">
      <alignment vertical="center" shrinkToFit="1"/>
      <protection locked="0"/>
    </xf>
    <xf numFmtId="6" fontId="3" fillId="0" borderId="44" xfId="1" applyFont="1" applyBorder="1" applyAlignment="1" applyProtection="1">
      <alignment vertical="center" shrinkToFit="1"/>
    </xf>
    <xf numFmtId="6" fontId="3" fillId="0" borderId="22" xfId="1" applyFont="1" applyBorder="1" applyAlignment="1" applyProtection="1">
      <alignment vertical="center" shrinkToFit="1"/>
    </xf>
    <xf numFmtId="0" fontId="3" fillId="0" borderId="44" xfId="0" applyFont="1" applyBorder="1" applyAlignment="1" applyProtection="1">
      <alignment vertical="center" shrinkToFit="1"/>
      <protection locked="0"/>
    </xf>
    <xf numFmtId="176" fontId="3" fillId="3" borderId="2" xfId="1" applyNumberFormat="1" applyFont="1" applyFill="1" applyBorder="1" applyAlignment="1" applyProtection="1">
      <alignment horizontal="right" vertical="center" shrinkToFit="1"/>
    </xf>
    <xf numFmtId="176" fontId="3" fillId="3" borderId="7" xfId="1" applyNumberFormat="1" applyFont="1" applyFill="1" applyBorder="1" applyAlignment="1" applyProtection="1">
      <alignment horizontal="right" vertical="center" shrinkToFit="1"/>
    </xf>
    <xf numFmtId="176" fontId="3" fillId="3" borderId="43" xfId="1" applyNumberFormat="1" applyFont="1" applyFill="1" applyBorder="1" applyAlignment="1" applyProtection="1">
      <alignment horizontal="right" vertical="center" shrinkToFit="1"/>
    </xf>
    <xf numFmtId="0" fontId="3" fillId="2" borderId="36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3">
    <cellStyle name="桁区切り" xfId="2" builtinId="6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15</xdr:row>
      <xdr:rowOff>47624</xdr:rowOff>
    </xdr:from>
    <xdr:to>
      <xdr:col>2</xdr:col>
      <xdr:colOff>228600</xdr:colOff>
      <xdr:row>19</xdr:row>
      <xdr:rowOff>190499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E2DA2DA7-8E41-F139-E789-3F91D62D2501}"/>
            </a:ext>
          </a:extLst>
        </xdr:cNvPr>
        <xdr:cNvSpPr/>
      </xdr:nvSpPr>
      <xdr:spPr>
        <a:xfrm>
          <a:off x="895350" y="3619499"/>
          <a:ext cx="114300" cy="109537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7C794-EF51-4C39-9BB1-90D77094677F}">
  <dimension ref="B2:F20"/>
  <sheetViews>
    <sheetView showGridLines="0" zoomScaleNormal="100" workbookViewId="0">
      <selection activeCell="D2" sqref="D2:D3"/>
    </sheetView>
  </sheetViews>
  <sheetFormatPr defaultRowHeight="18.75"/>
  <cols>
    <col min="1" max="1" width="4.125" customWidth="1"/>
    <col min="2" max="2" width="6.125" style="9" customWidth="1"/>
    <col min="3" max="3" width="3.25" customWidth="1"/>
    <col min="4" max="4" width="6.375" customWidth="1"/>
    <col min="5" max="5" width="3.875" customWidth="1"/>
    <col min="6" max="6" width="4" customWidth="1"/>
  </cols>
  <sheetData>
    <row r="2" spans="2:6">
      <c r="B2" s="8" t="s">
        <v>18</v>
      </c>
      <c r="D2" s="8" t="s">
        <v>73</v>
      </c>
      <c r="F2" s="46" t="s">
        <v>55</v>
      </c>
    </row>
    <row r="3" spans="2:6">
      <c r="B3" s="8" t="s">
        <v>19</v>
      </c>
      <c r="D3" s="8" t="s">
        <v>74</v>
      </c>
      <c r="F3" s="46" t="s">
        <v>56</v>
      </c>
    </row>
    <row r="4" spans="2:6">
      <c r="B4" s="8" t="s">
        <v>20</v>
      </c>
    </row>
    <row r="5" spans="2:6">
      <c r="B5" s="8" t="s">
        <v>21</v>
      </c>
    </row>
    <row r="6" spans="2:6">
      <c r="B6" s="8" t="s">
        <v>22</v>
      </c>
    </row>
    <row r="7" spans="2:6">
      <c r="B7" s="8" t="s">
        <v>23</v>
      </c>
    </row>
    <row r="8" spans="2:6">
      <c r="B8" s="8" t="s">
        <v>25</v>
      </c>
    </row>
    <row r="9" spans="2:6">
      <c r="B9" s="8" t="s">
        <v>63</v>
      </c>
    </row>
    <row r="10" spans="2:6">
      <c r="B10" s="8" t="s">
        <v>24</v>
      </c>
    </row>
    <row r="11" spans="2:6">
      <c r="B11" s="8" t="s">
        <v>68</v>
      </c>
    </row>
    <row r="12" spans="2:6">
      <c r="B12" s="8" t="s">
        <v>69</v>
      </c>
    </row>
    <row r="13" spans="2:6">
      <c r="B13" s="8" t="s">
        <v>70</v>
      </c>
    </row>
    <row r="14" spans="2:6">
      <c r="B14" s="8" t="s">
        <v>67</v>
      </c>
    </row>
    <row r="15" spans="2:6">
      <c r="B15" s="8" t="s">
        <v>71</v>
      </c>
    </row>
    <row r="16" spans="2:6">
      <c r="B16" s="8"/>
    </row>
    <row r="17" spans="2:4">
      <c r="B17" s="8"/>
    </row>
    <row r="18" spans="2:4">
      <c r="B18" s="8"/>
      <c r="D18" t="s">
        <v>72</v>
      </c>
    </row>
    <row r="19" spans="2:4">
      <c r="B19" s="8"/>
    </row>
    <row r="20" spans="2:4">
      <c r="B20" s="8"/>
    </row>
  </sheetData>
  <phoneticPr fontId="8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5"/>
  <sheetViews>
    <sheetView showGridLines="0" showZeros="0" view="pageBreakPreview" zoomScaleNormal="85" zoomScaleSheetLayoutView="100" zoomScalePageLayoutView="85" workbookViewId="0">
      <selection activeCell="P18" sqref="P18:R18"/>
    </sheetView>
  </sheetViews>
  <sheetFormatPr defaultColWidth="5.625" defaultRowHeight="20.100000000000001" customHeight="1"/>
  <cols>
    <col min="1" max="1" width="3.5" style="2" customWidth="1"/>
    <col min="2" max="6" width="4.625" style="2" customWidth="1"/>
    <col min="7" max="12" width="5" style="2" customWidth="1"/>
    <col min="13" max="15" width="5.25" style="2" customWidth="1"/>
    <col min="16" max="16" width="2.75" style="2" customWidth="1"/>
    <col min="17" max="18" width="7.25" style="2" customWidth="1"/>
    <col min="19" max="19" width="5.75" style="2" customWidth="1"/>
    <col min="20" max="20" width="5.625" style="2"/>
    <col min="21" max="21" width="6" style="2" bestFit="1" customWidth="1"/>
    <col min="22" max="22" width="9.75" style="2" bestFit="1" customWidth="1"/>
    <col min="23" max="16384" width="5.625" style="2"/>
  </cols>
  <sheetData>
    <row r="1" spans="1:20" ht="23.2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74">
        <v>45005</v>
      </c>
      <c r="O1" s="74"/>
      <c r="P1" s="74"/>
      <c r="Q1" s="74"/>
      <c r="R1" s="74"/>
      <c r="S1" s="3"/>
    </row>
    <row r="2" spans="1:20" ht="12" customHeight="1">
      <c r="A2" s="75" t="s">
        <v>35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spans="1:20" ht="12" customHeight="1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spans="1:20" ht="9.949999999999999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0" ht="26.25" customHeight="1" thickBot="1">
      <c r="A5" s="77" t="s">
        <v>3</v>
      </c>
      <c r="B5" s="77"/>
      <c r="C5" s="77"/>
      <c r="D5" s="77"/>
      <c r="E5" s="77"/>
      <c r="F5" s="77"/>
      <c r="G5" s="77"/>
      <c r="H5" s="77"/>
      <c r="I5" s="58"/>
      <c r="J5" s="4"/>
      <c r="K5" s="76" t="s">
        <v>4</v>
      </c>
      <c r="L5" s="76"/>
      <c r="M5" s="78"/>
      <c r="N5" s="78"/>
      <c r="O5" s="78"/>
      <c r="P5" s="78"/>
      <c r="Q5" s="78"/>
      <c r="R5" s="37" t="s">
        <v>48</v>
      </c>
    </row>
    <row r="6" spans="1:20" ht="16.5" customHeight="1" thickTop="1">
      <c r="A6" s="58"/>
      <c r="B6" s="80"/>
      <c r="C6" s="80"/>
      <c r="D6" s="80"/>
      <c r="E6" s="80"/>
      <c r="F6" s="80"/>
      <c r="G6" s="80"/>
      <c r="H6" s="58"/>
      <c r="I6" s="58"/>
      <c r="J6" s="4"/>
      <c r="K6" s="79" t="s">
        <v>39</v>
      </c>
      <c r="L6" s="79"/>
      <c r="M6" s="92"/>
      <c r="N6" s="92"/>
      <c r="O6" s="92"/>
      <c r="P6" s="45"/>
      <c r="Q6" s="45"/>
      <c r="R6" s="45"/>
    </row>
    <row r="7" spans="1:20" ht="18.75" customHeight="1" thickBot="1">
      <c r="A7" s="4"/>
      <c r="B7" s="4"/>
      <c r="C7" s="4"/>
      <c r="D7" s="4"/>
      <c r="E7" s="4"/>
      <c r="F7" s="4"/>
      <c r="G7" s="4"/>
      <c r="H7" s="4"/>
      <c r="I7" s="4"/>
      <c r="J7" s="4"/>
      <c r="K7" s="76"/>
      <c r="L7" s="76"/>
      <c r="M7" s="92"/>
      <c r="N7" s="92"/>
      <c r="O7" s="92"/>
      <c r="P7" s="92"/>
      <c r="Q7" s="92"/>
      <c r="R7" s="92"/>
    </row>
    <row r="8" spans="1:20" ht="17.25" customHeight="1">
      <c r="A8" s="4"/>
      <c r="B8" s="96" t="s">
        <v>80</v>
      </c>
      <c r="C8" s="97"/>
      <c r="D8" s="97"/>
      <c r="E8" s="97"/>
      <c r="F8" s="97"/>
      <c r="G8" s="98"/>
      <c r="H8" s="4"/>
      <c r="I8" s="4"/>
      <c r="J8" s="4"/>
      <c r="K8" s="76" t="s">
        <v>51</v>
      </c>
      <c r="L8" s="76"/>
      <c r="M8" s="94"/>
      <c r="N8" s="94"/>
      <c r="O8" s="94"/>
      <c r="P8" s="41" t="s">
        <v>52</v>
      </c>
      <c r="Q8" s="93"/>
      <c r="R8" s="93"/>
      <c r="S8" s="42"/>
    </row>
    <row r="9" spans="1:20" ht="10.5" customHeight="1">
      <c r="A9" s="4"/>
      <c r="B9" s="99"/>
      <c r="C9" s="100"/>
      <c r="D9" s="100"/>
      <c r="E9" s="100"/>
      <c r="F9" s="100"/>
      <c r="G9" s="101"/>
      <c r="H9" s="4"/>
      <c r="I9" s="4"/>
      <c r="J9" s="4"/>
      <c r="K9" s="41"/>
      <c r="L9" s="41"/>
      <c r="M9" s="59"/>
      <c r="N9" s="59"/>
      <c r="O9" s="59"/>
      <c r="P9" s="41"/>
      <c r="Q9" s="41"/>
      <c r="R9" s="41"/>
      <c r="S9" s="41"/>
    </row>
    <row r="10" spans="1:20" ht="17.25" customHeight="1" thickBot="1">
      <c r="A10" s="4"/>
      <c r="B10" s="102"/>
      <c r="C10" s="103"/>
      <c r="D10" s="103"/>
      <c r="E10" s="103"/>
      <c r="F10" s="103"/>
      <c r="G10" s="104"/>
      <c r="H10" s="4"/>
      <c r="I10" s="4"/>
      <c r="J10" s="4"/>
      <c r="K10" s="95" t="s">
        <v>38</v>
      </c>
      <c r="L10" s="95"/>
      <c r="M10" s="95"/>
      <c r="N10" s="95"/>
      <c r="O10" s="95"/>
      <c r="P10" s="95"/>
      <c r="Q10" s="95"/>
      <c r="R10" s="95"/>
    </row>
    <row r="11" spans="1:20" ht="19.5" customHeight="1">
      <c r="B11" s="81" t="s">
        <v>49</v>
      </c>
      <c r="C11" s="85">
        <f>M37</f>
        <v>0</v>
      </c>
      <c r="D11" s="85"/>
      <c r="E11" s="85"/>
      <c r="F11" s="85"/>
      <c r="G11" s="85"/>
      <c r="H11" s="85"/>
      <c r="I11" s="83" t="s">
        <v>50</v>
      </c>
      <c r="J11" s="39"/>
      <c r="K11" s="135" t="s">
        <v>76</v>
      </c>
      <c r="L11" s="136"/>
      <c r="M11" s="136"/>
      <c r="N11" s="137"/>
      <c r="O11" s="137"/>
      <c r="P11" s="137"/>
      <c r="Q11" s="137"/>
      <c r="R11" s="138"/>
      <c r="S11"/>
    </row>
    <row r="12" spans="1:20" ht="19.5" customHeight="1" thickBot="1">
      <c r="B12" s="82"/>
      <c r="C12" s="86"/>
      <c r="D12" s="86"/>
      <c r="E12" s="86"/>
      <c r="F12" s="86"/>
      <c r="G12" s="86"/>
      <c r="H12" s="86"/>
      <c r="I12" s="84"/>
      <c r="J12" s="40"/>
      <c r="K12" s="131" t="s">
        <v>77</v>
      </c>
      <c r="L12" s="132"/>
      <c r="M12" s="132"/>
      <c r="N12" s="87"/>
      <c r="O12" s="87"/>
      <c r="P12" s="87"/>
      <c r="Q12" s="87"/>
      <c r="R12" s="88"/>
      <c r="S12"/>
    </row>
    <row r="13" spans="1:20" ht="19.5" customHeight="1">
      <c r="B13" s="43"/>
      <c r="C13" s="44"/>
      <c r="D13" s="44"/>
      <c r="E13" s="44"/>
      <c r="F13" s="44"/>
      <c r="G13" s="44"/>
      <c r="H13" s="44"/>
      <c r="I13" s="43"/>
      <c r="J13" s="40"/>
      <c r="K13" s="131" t="s">
        <v>79</v>
      </c>
      <c r="L13" s="132"/>
      <c r="M13" s="69" t="s">
        <v>73</v>
      </c>
      <c r="N13" s="143" t="s">
        <v>75</v>
      </c>
      <c r="O13" s="143"/>
      <c r="P13" s="143"/>
      <c r="Q13" s="141"/>
      <c r="R13" s="142"/>
      <c r="S13"/>
      <c r="T13" s="2" t="s">
        <v>65</v>
      </c>
    </row>
    <row r="14" spans="1:20" ht="19.5" customHeight="1">
      <c r="B14" s="43"/>
      <c r="C14" s="44"/>
      <c r="D14" s="44"/>
      <c r="E14" s="44"/>
      <c r="F14" s="44"/>
      <c r="G14" s="44"/>
      <c r="H14" s="44"/>
      <c r="I14" s="43"/>
      <c r="J14" s="40"/>
      <c r="K14" s="133" t="s">
        <v>78</v>
      </c>
      <c r="L14" s="134"/>
      <c r="M14" s="134"/>
      <c r="N14" s="139"/>
      <c r="O14" s="139"/>
      <c r="P14" s="139"/>
      <c r="Q14" s="139"/>
      <c r="R14" s="140"/>
      <c r="S14"/>
      <c r="T14" s="2" t="s">
        <v>64</v>
      </c>
    </row>
    <row r="15" spans="1:20" ht="9.9499999999999993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20" ht="20.100000000000001" customHeight="1">
      <c r="A16" s="28" t="s">
        <v>0</v>
      </c>
      <c r="B16" s="70" t="s">
        <v>5</v>
      </c>
      <c r="C16" s="70"/>
      <c r="D16" s="70"/>
      <c r="E16" s="70"/>
      <c r="F16" s="70"/>
      <c r="G16" s="71" t="s">
        <v>81</v>
      </c>
      <c r="H16" s="72"/>
      <c r="I16" s="73"/>
      <c r="J16" s="90" t="s">
        <v>82</v>
      </c>
      <c r="K16" s="89"/>
      <c r="L16" s="91"/>
      <c r="M16" s="89" t="s">
        <v>36</v>
      </c>
      <c r="N16" s="70"/>
      <c r="O16" s="70"/>
      <c r="P16" s="70" t="s">
        <v>1</v>
      </c>
      <c r="Q16" s="70"/>
      <c r="R16" s="70"/>
    </row>
    <row r="17" spans="1:18" ht="23.25" customHeight="1">
      <c r="A17" s="55"/>
      <c r="B17" s="125"/>
      <c r="C17" s="126"/>
      <c r="D17" s="126"/>
      <c r="E17" s="126"/>
      <c r="F17" s="127"/>
      <c r="G17" s="120"/>
      <c r="H17" s="121"/>
      <c r="I17" s="122"/>
      <c r="J17" s="111"/>
      <c r="K17" s="112"/>
      <c r="L17" s="130"/>
      <c r="M17" s="111"/>
      <c r="N17" s="112"/>
      <c r="O17" s="113"/>
      <c r="P17" s="114"/>
      <c r="Q17" s="115"/>
      <c r="R17" s="116"/>
    </row>
    <row r="18" spans="1:18" ht="23.25" customHeight="1">
      <c r="A18" s="55"/>
      <c r="B18" s="125"/>
      <c r="C18" s="126"/>
      <c r="D18" s="126"/>
      <c r="E18" s="126"/>
      <c r="F18" s="127"/>
      <c r="G18" s="120"/>
      <c r="H18" s="121"/>
      <c r="I18" s="122"/>
      <c r="J18" s="111"/>
      <c r="K18" s="112"/>
      <c r="L18" s="130"/>
      <c r="M18" s="111"/>
      <c r="N18" s="112"/>
      <c r="O18" s="113"/>
      <c r="P18" s="114"/>
      <c r="Q18" s="115"/>
      <c r="R18" s="116"/>
    </row>
    <row r="19" spans="1:18" ht="23.25" customHeight="1">
      <c r="A19" s="55"/>
      <c r="B19" s="125"/>
      <c r="C19" s="126"/>
      <c r="D19" s="126"/>
      <c r="E19" s="126"/>
      <c r="F19" s="127"/>
      <c r="G19" s="120"/>
      <c r="H19" s="121"/>
      <c r="I19" s="122"/>
      <c r="J19" s="111"/>
      <c r="K19" s="112"/>
      <c r="L19" s="130"/>
      <c r="M19" s="111"/>
      <c r="N19" s="112"/>
      <c r="O19" s="113"/>
      <c r="P19" s="114"/>
      <c r="Q19" s="115"/>
      <c r="R19" s="116"/>
    </row>
    <row r="20" spans="1:18" ht="23.25" customHeight="1">
      <c r="A20" s="55"/>
      <c r="B20" s="125"/>
      <c r="C20" s="126"/>
      <c r="D20" s="126"/>
      <c r="E20" s="126"/>
      <c r="F20" s="127"/>
      <c r="G20" s="120"/>
      <c r="H20" s="121"/>
      <c r="I20" s="122"/>
      <c r="J20" s="111"/>
      <c r="K20" s="112"/>
      <c r="L20" s="130"/>
      <c r="M20" s="111"/>
      <c r="N20" s="112"/>
      <c r="O20" s="113"/>
      <c r="P20" s="114"/>
      <c r="Q20" s="115"/>
      <c r="R20" s="116"/>
    </row>
    <row r="21" spans="1:18" ht="23.25" customHeight="1">
      <c r="A21" s="55"/>
      <c r="B21" s="125"/>
      <c r="C21" s="126"/>
      <c r="D21" s="126"/>
      <c r="E21" s="126"/>
      <c r="F21" s="127"/>
      <c r="G21" s="120"/>
      <c r="H21" s="121"/>
      <c r="I21" s="122"/>
      <c r="J21" s="128"/>
      <c r="K21" s="113"/>
      <c r="L21" s="129"/>
      <c r="M21" s="111"/>
      <c r="N21" s="112"/>
      <c r="O21" s="113"/>
      <c r="P21" s="107"/>
      <c r="Q21" s="107"/>
      <c r="R21" s="107"/>
    </row>
    <row r="22" spans="1:18" ht="23.25" customHeight="1">
      <c r="A22" s="55"/>
      <c r="B22" s="125"/>
      <c r="C22" s="126"/>
      <c r="D22" s="126"/>
      <c r="E22" s="126"/>
      <c r="F22" s="127"/>
      <c r="G22" s="120"/>
      <c r="H22" s="121"/>
      <c r="I22" s="122"/>
      <c r="J22" s="128"/>
      <c r="K22" s="113"/>
      <c r="L22" s="129"/>
      <c r="M22" s="111"/>
      <c r="N22" s="112"/>
      <c r="O22" s="113"/>
      <c r="P22" s="107"/>
      <c r="Q22" s="107"/>
      <c r="R22" s="107"/>
    </row>
    <row r="23" spans="1:18" ht="23.25" customHeight="1">
      <c r="A23" s="55"/>
      <c r="B23" s="125"/>
      <c r="C23" s="126"/>
      <c r="D23" s="126"/>
      <c r="E23" s="126"/>
      <c r="F23" s="127"/>
      <c r="G23" s="120"/>
      <c r="H23" s="121"/>
      <c r="I23" s="122"/>
      <c r="J23" s="128"/>
      <c r="K23" s="113"/>
      <c r="L23" s="129"/>
      <c r="M23" s="111"/>
      <c r="N23" s="112"/>
      <c r="O23" s="113"/>
      <c r="P23" s="107"/>
      <c r="Q23" s="107"/>
      <c r="R23" s="107"/>
    </row>
    <row r="24" spans="1:18" ht="23.25" customHeight="1">
      <c r="A24" s="55"/>
      <c r="B24" s="125"/>
      <c r="C24" s="126"/>
      <c r="D24" s="126"/>
      <c r="E24" s="126"/>
      <c r="F24" s="127"/>
      <c r="G24" s="120"/>
      <c r="H24" s="121"/>
      <c r="I24" s="122"/>
      <c r="J24" s="128"/>
      <c r="K24" s="113"/>
      <c r="L24" s="129"/>
      <c r="M24" s="111"/>
      <c r="N24" s="112"/>
      <c r="O24" s="113"/>
      <c r="P24" s="107"/>
      <c r="Q24" s="107"/>
      <c r="R24" s="107"/>
    </row>
    <row r="25" spans="1:18" ht="23.25" customHeight="1">
      <c r="A25" s="55"/>
      <c r="B25" s="125"/>
      <c r="C25" s="126"/>
      <c r="D25" s="126"/>
      <c r="E25" s="126"/>
      <c r="F25" s="127"/>
      <c r="G25" s="120"/>
      <c r="H25" s="121"/>
      <c r="I25" s="122"/>
      <c r="J25" s="128"/>
      <c r="K25" s="113"/>
      <c r="L25" s="129"/>
      <c r="M25" s="111"/>
      <c r="N25" s="112"/>
      <c r="O25" s="113"/>
      <c r="P25" s="107"/>
      <c r="Q25" s="107"/>
      <c r="R25" s="107"/>
    </row>
    <row r="26" spans="1:18" ht="23.25" customHeight="1">
      <c r="A26" s="55"/>
      <c r="B26" s="125"/>
      <c r="C26" s="126"/>
      <c r="D26" s="126"/>
      <c r="E26" s="126"/>
      <c r="F26" s="127"/>
      <c r="G26" s="120"/>
      <c r="H26" s="121"/>
      <c r="I26" s="122"/>
      <c r="J26" s="111"/>
      <c r="K26" s="112"/>
      <c r="L26" s="130"/>
      <c r="M26" s="111"/>
      <c r="N26" s="112"/>
      <c r="O26" s="113"/>
      <c r="P26" s="114"/>
      <c r="Q26" s="115"/>
      <c r="R26" s="116"/>
    </row>
    <row r="27" spans="1:18" ht="23.25" customHeight="1">
      <c r="A27" s="55"/>
      <c r="B27" s="61"/>
      <c r="C27" s="53"/>
      <c r="D27" s="53"/>
      <c r="E27" s="53"/>
      <c r="F27" s="54"/>
      <c r="G27" s="14"/>
      <c r="H27" s="15"/>
      <c r="I27" s="16"/>
      <c r="J27" s="11"/>
      <c r="K27" s="12"/>
      <c r="L27" s="13"/>
      <c r="M27" s="11"/>
      <c r="N27" s="12"/>
      <c r="O27" s="52"/>
      <c r="P27" s="62"/>
      <c r="Q27" s="63"/>
      <c r="R27" s="64"/>
    </row>
    <row r="28" spans="1:18" ht="23.25" customHeight="1">
      <c r="A28" s="55"/>
      <c r="B28" s="61"/>
      <c r="C28" s="53"/>
      <c r="D28" s="53"/>
      <c r="E28" s="53"/>
      <c r="F28" s="54"/>
      <c r="G28" s="14"/>
      <c r="H28" s="15"/>
      <c r="I28" s="16"/>
      <c r="J28" s="11"/>
      <c r="K28" s="12"/>
      <c r="L28" s="13"/>
      <c r="M28" s="11"/>
      <c r="N28" s="12"/>
      <c r="O28" s="52"/>
      <c r="P28" s="62"/>
      <c r="Q28" s="63"/>
      <c r="R28" s="64"/>
    </row>
    <row r="29" spans="1:18" ht="23.25" customHeight="1">
      <c r="A29" s="55"/>
      <c r="B29" s="61"/>
      <c r="C29" s="53"/>
      <c r="D29" s="53"/>
      <c r="E29" s="53"/>
      <c r="F29" s="54"/>
      <c r="G29" s="14"/>
      <c r="H29" s="15"/>
      <c r="I29" s="16"/>
      <c r="J29" s="11"/>
      <c r="K29" s="12"/>
      <c r="L29" s="13"/>
      <c r="M29" s="11"/>
      <c r="N29" s="12"/>
      <c r="O29" s="52"/>
      <c r="P29" s="62"/>
      <c r="Q29" s="63"/>
      <c r="R29" s="64"/>
    </row>
    <row r="30" spans="1:18" ht="23.25" customHeight="1">
      <c r="A30" s="55"/>
      <c r="B30" s="125"/>
      <c r="C30" s="126"/>
      <c r="D30" s="126"/>
      <c r="E30" s="126"/>
      <c r="F30" s="127"/>
      <c r="G30" s="120"/>
      <c r="H30" s="121"/>
      <c r="I30" s="122"/>
      <c r="J30" s="128"/>
      <c r="K30" s="113"/>
      <c r="L30" s="129"/>
      <c r="M30" s="111"/>
      <c r="N30" s="112"/>
      <c r="O30" s="113"/>
      <c r="P30" s="107"/>
      <c r="Q30" s="107"/>
      <c r="R30" s="107"/>
    </row>
    <row r="31" spans="1:18" ht="23.25" customHeight="1">
      <c r="A31" s="55"/>
      <c r="B31" s="125"/>
      <c r="C31" s="126"/>
      <c r="D31" s="126"/>
      <c r="E31" s="126"/>
      <c r="F31" s="127"/>
      <c r="G31" s="120"/>
      <c r="H31" s="121"/>
      <c r="I31" s="122"/>
      <c r="J31" s="128"/>
      <c r="K31" s="113"/>
      <c r="L31" s="129"/>
      <c r="M31" s="111"/>
      <c r="N31" s="112"/>
      <c r="O31" s="113"/>
      <c r="P31" s="107"/>
      <c r="Q31" s="107"/>
      <c r="R31" s="107"/>
    </row>
    <row r="32" spans="1:18" ht="23.25" customHeight="1">
      <c r="A32" s="55"/>
      <c r="B32" s="61"/>
      <c r="C32" s="53"/>
      <c r="D32" s="53"/>
      <c r="E32" s="53"/>
      <c r="F32" s="54"/>
      <c r="G32" s="14"/>
      <c r="H32" s="15"/>
      <c r="I32" s="16"/>
      <c r="J32" s="11"/>
      <c r="K32" s="12"/>
      <c r="L32" s="13"/>
      <c r="M32" s="11"/>
      <c r="N32" s="12"/>
      <c r="O32" s="52"/>
      <c r="P32" s="62"/>
      <c r="Q32" s="63"/>
      <c r="R32" s="64"/>
    </row>
    <row r="33" spans="1:21" ht="23.25" customHeight="1">
      <c r="A33" s="55"/>
      <c r="B33" s="108"/>
      <c r="C33" s="109"/>
      <c r="D33" s="109"/>
      <c r="E33" s="109"/>
      <c r="F33" s="110"/>
      <c r="G33" s="120"/>
      <c r="H33" s="121"/>
      <c r="I33" s="122"/>
      <c r="J33" s="111"/>
      <c r="K33" s="112"/>
      <c r="L33" s="130"/>
      <c r="M33" s="111"/>
      <c r="N33" s="112"/>
      <c r="O33" s="113"/>
      <c r="P33" s="114"/>
      <c r="Q33" s="115"/>
      <c r="R33" s="116"/>
    </row>
    <row r="34" spans="1:21" ht="23.25" customHeight="1">
      <c r="A34" s="55"/>
      <c r="B34" s="65"/>
      <c r="C34" s="66"/>
      <c r="D34" s="66"/>
      <c r="E34" s="66"/>
      <c r="F34" s="67"/>
      <c r="G34" s="14"/>
      <c r="H34" s="15"/>
      <c r="I34" s="16"/>
      <c r="J34" s="11"/>
      <c r="K34" s="12"/>
      <c r="L34" s="13"/>
      <c r="M34" s="11"/>
      <c r="N34" s="12"/>
      <c r="O34" s="52"/>
      <c r="P34" s="62"/>
      <c r="Q34" s="63"/>
      <c r="R34" s="64"/>
    </row>
    <row r="35" spans="1:21" ht="23.25" customHeight="1">
      <c r="A35" s="55"/>
      <c r="B35" s="108"/>
      <c r="C35" s="109"/>
      <c r="D35" s="109"/>
      <c r="E35" s="109"/>
      <c r="F35" s="110"/>
      <c r="G35" s="120"/>
      <c r="H35" s="121"/>
      <c r="I35" s="122"/>
      <c r="J35" s="111"/>
      <c r="K35" s="112"/>
      <c r="L35" s="130"/>
      <c r="M35" s="111"/>
      <c r="N35" s="112"/>
      <c r="O35" s="113"/>
      <c r="P35" s="114"/>
      <c r="Q35" s="115"/>
      <c r="R35" s="116"/>
    </row>
    <row r="36" spans="1:21" ht="23.25" customHeight="1" thickBot="1">
      <c r="A36" s="55"/>
      <c r="B36" s="108"/>
      <c r="C36" s="109"/>
      <c r="D36" s="109"/>
      <c r="E36" s="109"/>
      <c r="F36" s="110"/>
      <c r="G36" s="120"/>
      <c r="H36" s="121"/>
      <c r="I36" s="122"/>
      <c r="J36" s="117"/>
      <c r="K36" s="118"/>
      <c r="L36" s="119"/>
      <c r="M36" s="111"/>
      <c r="N36" s="112"/>
      <c r="O36" s="113"/>
      <c r="P36" s="107"/>
      <c r="Q36" s="107"/>
      <c r="R36" s="107"/>
    </row>
    <row r="37" spans="1:21" ht="23.25" customHeight="1" thickBot="1">
      <c r="A37" s="4"/>
      <c r="B37" s="4"/>
      <c r="C37" s="4"/>
      <c r="D37" s="4"/>
      <c r="E37" s="4"/>
      <c r="F37" s="4"/>
      <c r="G37" s="4"/>
      <c r="H37" s="4"/>
      <c r="I37" s="4"/>
      <c r="J37" s="105" t="s">
        <v>30</v>
      </c>
      <c r="K37" s="106"/>
      <c r="L37" s="106"/>
      <c r="M37" s="123">
        <f>SUM(M17:O36)</f>
        <v>0</v>
      </c>
      <c r="N37" s="123"/>
      <c r="O37" s="124"/>
      <c r="P37" s="4"/>
      <c r="Q37" s="4"/>
      <c r="R37" s="4"/>
    </row>
    <row r="38" spans="1:21" ht="19.5" customHeight="1">
      <c r="A38" s="27" t="s">
        <v>6</v>
      </c>
      <c r="B38" s="27"/>
      <c r="C38" s="60" t="s">
        <v>66</v>
      </c>
      <c r="D38" s="27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5"/>
    </row>
    <row r="39" spans="1:21" ht="19.5" customHeight="1">
      <c r="A39" s="27"/>
      <c r="B39" s="27"/>
      <c r="C39" s="27" t="s">
        <v>7</v>
      </c>
      <c r="D39" s="27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ht="25.5" customHeight="1">
      <c r="A40" s="27"/>
      <c r="B40" s="27"/>
      <c r="C40" s="27"/>
      <c r="D40" s="27"/>
      <c r="E40" s="4"/>
      <c r="F40" s="4"/>
      <c r="G40" s="4"/>
      <c r="H40" s="4"/>
      <c r="I40" s="4"/>
      <c r="J40" s="5"/>
      <c r="K40" s="4"/>
      <c r="L40" s="4"/>
      <c r="M40" s="4"/>
      <c r="N40" s="4"/>
      <c r="O40" s="4"/>
      <c r="S40" s="4"/>
      <c r="T40" s="4"/>
      <c r="U40" s="4"/>
    </row>
    <row r="41" spans="1:21" ht="25.5" customHeight="1">
      <c r="J41" s="4"/>
    </row>
    <row r="42" spans="1:21" ht="9" customHeight="1">
      <c r="J42" s="4"/>
      <c r="P42" s="4"/>
      <c r="Q42" s="4"/>
      <c r="T42" s="1"/>
      <c r="U42" s="1"/>
    </row>
    <row r="43" spans="1:21" ht="20.100000000000001" customHeight="1">
      <c r="P43" s="4"/>
      <c r="Q43" s="4"/>
    </row>
    <row r="44" spans="1:21" ht="20.100000000000001" customHeight="1">
      <c r="P44" s="4"/>
      <c r="Q44" s="4"/>
    </row>
    <row r="45" spans="1:21" ht="20.100000000000001" customHeight="1">
      <c r="P45" s="4"/>
      <c r="Q45" s="4"/>
    </row>
  </sheetData>
  <mergeCells count="109">
    <mergeCell ref="G17:I17"/>
    <mergeCell ref="G18:I18"/>
    <mergeCell ref="G19:I19"/>
    <mergeCell ref="G20:I20"/>
    <mergeCell ref="G21:I21"/>
    <mergeCell ref="M18:O18"/>
    <mergeCell ref="P30:R30"/>
    <mergeCell ref="P25:R25"/>
    <mergeCell ref="M26:O26"/>
    <mergeCell ref="P26:R26"/>
    <mergeCell ref="P17:R17"/>
    <mergeCell ref="P24:R24"/>
    <mergeCell ref="P21:R21"/>
    <mergeCell ref="P22:R22"/>
    <mergeCell ref="G23:I23"/>
    <mergeCell ref="G30:I30"/>
    <mergeCell ref="K12:M12"/>
    <mergeCell ref="K14:M14"/>
    <mergeCell ref="K11:M11"/>
    <mergeCell ref="N11:R11"/>
    <mergeCell ref="N14:R14"/>
    <mergeCell ref="M30:O30"/>
    <mergeCell ref="K13:L13"/>
    <mergeCell ref="Q13:R13"/>
    <mergeCell ref="N13:P13"/>
    <mergeCell ref="P18:R18"/>
    <mergeCell ref="P23:R23"/>
    <mergeCell ref="P19:R19"/>
    <mergeCell ref="P20:R20"/>
    <mergeCell ref="J23:L23"/>
    <mergeCell ref="B17:F17"/>
    <mergeCell ref="B19:F19"/>
    <mergeCell ref="J19:L19"/>
    <mergeCell ref="M19:O19"/>
    <mergeCell ref="M23:O23"/>
    <mergeCell ref="B18:F18"/>
    <mergeCell ref="B21:F21"/>
    <mergeCell ref="B25:F25"/>
    <mergeCell ref="J25:L25"/>
    <mergeCell ref="J18:L18"/>
    <mergeCell ref="B20:F20"/>
    <mergeCell ref="B22:F22"/>
    <mergeCell ref="J17:L17"/>
    <mergeCell ref="M17:O17"/>
    <mergeCell ref="J24:L24"/>
    <mergeCell ref="M24:O24"/>
    <mergeCell ref="M25:O25"/>
    <mergeCell ref="J22:L22"/>
    <mergeCell ref="M22:O22"/>
    <mergeCell ref="J21:L21"/>
    <mergeCell ref="M21:O21"/>
    <mergeCell ref="J20:L20"/>
    <mergeCell ref="M20:O20"/>
    <mergeCell ref="G22:I22"/>
    <mergeCell ref="B23:F23"/>
    <mergeCell ref="B24:F24"/>
    <mergeCell ref="B26:F26"/>
    <mergeCell ref="J26:L26"/>
    <mergeCell ref="G26:I26"/>
    <mergeCell ref="G25:I25"/>
    <mergeCell ref="B30:F30"/>
    <mergeCell ref="J30:L30"/>
    <mergeCell ref="G24:I24"/>
    <mergeCell ref="J37:L37"/>
    <mergeCell ref="P31:R31"/>
    <mergeCell ref="B36:F36"/>
    <mergeCell ref="M35:O35"/>
    <mergeCell ref="P35:R35"/>
    <mergeCell ref="J36:L36"/>
    <mergeCell ref="G33:I33"/>
    <mergeCell ref="G35:I35"/>
    <mergeCell ref="G36:I36"/>
    <mergeCell ref="M37:O37"/>
    <mergeCell ref="M36:O36"/>
    <mergeCell ref="M31:O31"/>
    <mergeCell ref="B31:F31"/>
    <mergeCell ref="J31:L31"/>
    <mergeCell ref="P36:R36"/>
    <mergeCell ref="B33:F33"/>
    <mergeCell ref="J33:L33"/>
    <mergeCell ref="M33:O33"/>
    <mergeCell ref="P33:R33"/>
    <mergeCell ref="G31:I31"/>
    <mergeCell ref="B35:F35"/>
    <mergeCell ref="J35:L35"/>
    <mergeCell ref="B16:F16"/>
    <mergeCell ref="G16:I16"/>
    <mergeCell ref="N1:R1"/>
    <mergeCell ref="A2:R3"/>
    <mergeCell ref="K7:L7"/>
    <mergeCell ref="K8:L8"/>
    <mergeCell ref="K5:L5"/>
    <mergeCell ref="A5:H5"/>
    <mergeCell ref="M5:Q5"/>
    <mergeCell ref="K6:L6"/>
    <mergeCell ref="B6:G6"/>
    <mergeCell ref="B11:B12"/>
    <mergeCell ref="I11:I12"/>
    <mergeCell ref="C11:H12"/>
    <mergeCell ref="N12:R12"/>
    <mergeCell ref="P16:R16"/>
    <mergeCell ref="M16:O16"/>
    <mergeCell ref="J16:L16"/>
    <mergeCell ref="M6:O6"/>
    <mergeCell ref="M7:R7"/>
    <mergeCell ref="Q8:R8"/>
    <mergeCell ref="M8:O8"/>
    <mergeCell ref="K10:R10"/>
    <mergeCell ref="B8:G10"/>
  </mergeCells>
  <phoneticPr fontId="1"/>
  <dataValidations count="2">
    <dataValidation imeMode="fullKatakana" allowBlank="1" showInputMessage="1" showErrorMessage="1" sqref="N14:R14" xr:uid="{CF4ED3FF-1E3A-4A29-883D-FAC595FBFFEB}"/>
    <dataValidation imeMode="disabled" allowBlank="1" showInputMessage="1" showErrorMessage="1" sqref="Q8:R8 M8:O8 Q13:R13" xr:uid="{F33112D7-A163-4957-B5BD-729B418CB37D}"/>
  </dataValidations>
  <pageMargins left="0.35433070866141736" right="0.15748031496062992" top="0.47244094488188981" bottom="0.15748031496062992" header="0.51181102362204722" footer="0.15748031496062992"/>
  <pageSetup paperSize="9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62818E-D6BE-45CE-A9EC-D1321D5E139B}">
          <x14:formula1>
            <xm:f>リスト!$D$2:$D$3</xm:f>
          </x14:formula1>
          <xm:sqref>M13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B4538-6549-4913-A22B-D2E0A0BA6B56}">
  <sheetPr>
    <pageSetUpPr fitToPage="1"/>
  </sheetPr>
  <dimension ref="A1:V41"/>
  <sheetViews>
    <sheetView showGridLines="0" showZeros="0" tabSelected="1" view="pageBreakPreview" zoomScaleNormal="85" zoomScaleSheetLayoutView="100" zoomScalePageLayoutView="85" workbookViewId="0">
      <selection sqref="A1:B1"/>
    </sheetView>
  </sheetViews>
  <sheetFormatPr defaultColWidth="5.625" defaultRowHeight="20.100000000000001" customHeight="1"/>
  <cols>
    <col min="1" max="1" width="5.75" style="2" customWidth="1"/>
    <col min="2" max="2" width="4.25" style="2" customWidth="1"/>
    <col min="3" max="3" width="3.75" style="2" customWidth="1"/>
    <col min="4" max="6" width="5.625" style="2" customWidth="1"/>
    <col min="7" max="7" width="3.25" style="2" customWidth="1"/>
    <col min="8" max="8" width="9" style="2" customWidth="1"/>
    <col min="9" max="9" width="4.375" style="2" customWidth="1"/>
    <col min="10" max="12" width="4" style="2" customWidth="1"/>
    <col min="13" max="15" width="4.875" style="2" customWidth="1"/>
    <col min="16" max="17" width="8.125" style="2" customWidth="1"/>
    <col min="18" max="18" width="6" style="2" bestFit="1" customWidth="1"/>
    <col min="19" max="19" width="8.125" style="2" customWidth="1"/>
    <col min="20" max="20" width="11.25" style="2" customWidth="1"/>
    <col min="21" max="22" width="8.125" style="2" customWidth="1"/>
    <col min="23" max="16384" width="5.625" style="2"/>
  </cols>
  <sheetData>
    <row r="1" spans="1:17" ht="30" customHeight="1">
      <c r="A1" s="195" t="s">
        <v>17</v>
      </c>
      <c r="B1" s="195"/>
      <c r="C1" s="194">
        <f>合計票!M5</f>
        <v>0</v>
      </c>
      <c r="D1" s="194"/>
      <c r="E1" s="194"/>
      <c r="F1" s="194"/>
      <c r="G1" s="194"/>
      <c r="H1" s="194"/>
      <c r="I1" s="4"/>
      <c r="J1" s="4"/>
      <c r="K1" s="4"/>
      <c r="L1" s="4"/>
      <c r="M1" s="4"/>
      <c r="N1" s="4"/>
      <c r="O1" s="4"/>
      <c r="P1" s="17" t="s">
        <v>33</v>
      </c>
      <c r="Q1" s="68">
        <v>1</v>
      </c>
    </row>
    <row r="2" spans="1:17" ht="18" customHeight="1">
      <c r="A2" s="199" t="s">
        <v>53</v>
      </c>
      <c r="B2" s="199"/>
      <c r="C2" s="201"/>
      <c r="D2" s="201"/>
      <c r="E2" s="201"/>
      <c r="F2" s="201"/>
      <c r="G2" s="201"/>
      <c r="H2" s="19" t="s">
        <v>54</v>
      </c>
      <c r="I2" s="4"/>
      <c r="J2" s="4"/>
      <c r="K2" s="4"/>
      <c r="L2" s="4"/>
      <c r="M2" s="4"/>
      <c r="N2" s="4"/>
      <c r="O2" s="198">
        <f>合計票!N1</f>
        <v>45005</v>
      </c>
      <c r="P2" s="198"/>
      <c r="Q2" s="198"/>
    </row>
    <row r="3" spans="1:17" ht="13.5" customHeight="1">
      <c r="A3" s="197" t="s">
        <v>2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</row>
    <row r="4" spans="1:17" s="1" customFormat="1" ht="13.5" customHeight="1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</row>
    <row r="5" spans="1:17" ht="16.5" customHeight="1">
      <c r="A5" s="155" t="s">
        <v>37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</row>
    <row r="6" spans="1:17" ht="15" customHeight="1" thickBot="1">
      <c r="A6" s="200" t="s">
        <v>3</v>
      </c>
      <c r="B6" s="200"/>
      <c r="C6" s="200"/>
      <c r="D6" s="200"/>
      <c r="E6" s="200"/>
      <c r="F6" s="200"/>
      <c r="G6" s="200"/>
      <c r="H6" s="4"/>
    </row>
    <row r="7" spans="1:17" ht="14.25" customHeight="1" thickTop="1">
      <c r="A7" s="38"/>
      <c r="B7" s="38"/>
      <c r="C7" s="38"/>
      <c r="D7" s="38"/>
      <c r="E7" s="38"/>
      <c r="F7" s="38"/>
      <c r="G7" s="38"/>
      <c r="H7" s="38"/>
    </row>
    <row r="8" spans="1:17" ht="12" customHeight="1">
      <c r="A8" s="178" t="s">
        <v>8</v>
      </c>
      <c r="B8" s="178"/>
      <c r="C8" s="178"/>
      <c r="D8" s="176"/>
      <c r="E8" s="176"/>
      <c r="F8" s="176"/>
      <c r="G8" s="176"/>
      <c r="H8" s="176"/>
      <c r="I8" s="176"/>
      <c r="J8" s="176"/>
      <c r="K8" s="176"/>
      <c r="L8" s="176"/>
      <c r="M8" s="178" t="s">
        <v>9</v>
      </c>
      <c r="N8" s="178"/>
      <c r="O8" s="178"/>
      <c r="P8" s="179"/>
      <c r="Q8" s="179"/>
    </row>
    <row r="9" spans="1:17" ht="12" customHeight="1">
      <c r="A9" s="178"/>
      <c r="B9" s="178"/>
      <c r="C9" s="178"/>
      <c r="D9" s="177"/>
      <c r="E9" s="177"/>
      <c r="F9" s="177"/>
      <c r="G9" s="177"/>
      <c r="H9" s="177"/>
      <c r="I9" s="177"/>
      <c r="J9" s="177"/>
      <c r="K9" s="177"/>
      <c r="L9" s="177"/>
      <c r="M9" s="178" t="s">
        <v>10</v>
      </c>
      <c r="N9" s="178"/>
      <c r="O9" s="178"/>
      <c r="P9" s="180"/>
      <c r="Q9" s="180"/>
    </row>
    <row r="10" spans="1:17" ht="10.5" customHeight="1" thickBo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7"/>
      <c r="N10" s="6"/>
      <c r="O10" s="6"/>
      <c r="P10" s="6"/>
      <c r="Q10" s="6"/>
    </row>
    <row r="11" spans="1:17" ht="15.75" customHeight="1">
      <c r="A11" s="184" t="s">
        <v>34</v>
      </c>
      <c r="B11" s="185"/>
      <c r="C11" s="185"/>
      <c r="D11" s="185"/>
      <c r="E11" s="185"/>
      <c r="F11" s="188">
        <f>M39</f>
        <v>0</v>
      </c>
      <c r="G11" s="189"/>
      <c r="H11" s="189"/>
      <c r="I11" s="189"/>
      <c r="J11" s="189"/>
      <c r="K11" s="189"/>
      <c r="L11" s="189"/>
      <c r="M11" s="190"/>
      <c r="O11" s="6"/>
      <c r="P11" s="6"/>
      <c r="Q11" s="6"/>
    </row>
    <row r="12" spans="1:17" ht="15.75" customHeight="1" thickBot="1">
      <c r="A12" s="186"/>
      <c r="B12" s="187"/>
      <c r="C12" s="187"/>
      <c r="D12" s="187"/>
      <c r="E12" s="187"/>
      <c r="F12" s="191"/>
      <c r="G12" s="192"/>
      <c r="H12" s="192"/>
      <c r="I12" s="192"/>
      <c r="J12" s="192"/>
      <c r="K12" s="192"/>
      <c r="L12" s="192"/>
      <c r="M12" s="193"/>
      <c r="N12" s="6"/>
      <c r="O12" s="6"/>
      <c r="P12" s="6"/>
      <c r="Q12" s="6"/>
    </row>
    <row r="13" spans="1:17" ht="15.75" customHeight="1" thickBo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ht="15" customHeight="1">
      <c r="A14" s="29" t="s">
        <v>11</v>
      </c>
      <c r="B14" s="181" t="s">
        <v>12</v>
      </c>
      <c r="C14" s="182"/>
      <c r="D14" s="182"/>
      <c r="E14" s="182"/>
      <c r="F14" s="183"/>
      <c r="G14" s="30" t="s">
        <v>29</v>
      </c>
      <c r="H14" s="31" t="s">
        <v>13</v>
      </c>
      <c r="I14" s="32" t="s">
        <v>14</v>
      </c>
      <c r="J14" s="181" t="s">
        <v>15</v>
      </c>
      <c r="K14" s="182"/>
      <c r="L14" s="183"/>
      <c r="M14" s="181" t="s">
        <v>16</v>
      </c>
      <c r="N14" s="182"/>
      <c r="O14" s="183"/>
      <c r="P14" s="181" t="s">
        <v>1</v>
      </c>
      <c r="Q14" s="196"/>
    </row>
    <row r="15" spans="1:17" ht="23.25" customHeight="1">
      <c r="A15" s="33"/>
      <c r="B15" s="152"/>
      <c r="C15" s="153"/>
      <c r="D15" s="153"/>
      <c r="E15" s="153"/>
      <c r="F15" s="154"/>
      <c r="G15" s="47"/>
      <c r="H15" s="18"/>
      <c r="I15" s="10"/>
      <c r="J15" s="149"/>
      <c r="K15" s="150"/>
      <c r="L15" s="151"/>
      <c r="M15" s="146">
        <f>ROUND(J15*H15,0)</f>
        <v>0</v>
      </c>
      <c r="N15" s="147"/>
      <c r="O15" s="148"/>
      <c r="P15" s="144"/>
      <c r="Q15" s="145"/>
    </row>
    <row r="16" spans="1:17" ht="23.25" customHeight="1">
      <c r="A16" s="33"/>
      <c r="B16" s="152"/>
      <c r="C16" s="153"/>
      <c r="D16" s="153"/>
      <c r="E16" s="153"/>
      <c r="F16" s="154"/>
      <c r="G16" s="47"/>
      <c r="H16" s="18"/>
      <c r="I16" s="10"/>
      <c r="J16" s="149"/>
      <c r="K16" s="150"/>
      <c r="L16" s="151"/>
      <c r="M16" s="146">
        <f t="shared" ref="M16:M34" si="0">ROUND(J16*H16,0)</f>
        <v>0</v>
      </c>
      <c r="N16" s="147"/>
      <c r="O16" s="148"/>
      <c r="P16" s="144"/>
      <c r="Q16" s="145"/>
    </row>
    <row r="17" spans="1:17" ht="23.25" customHeight="1">
      <c r="A17" s="33"/>
      <c r="B17" s="152"/>
      <c r="C17" s="153"/>
      <c r="D17" s="153"/>
      <c r="E17" s="153"/>
      <c r="F17" s="154"/>
      <c r="G17" s="47"/>
      <c r="H17" s="18"/>
      <c r="I17" s="10"/>
      <c r="J17" s="149"/>
      <c r="K17" s="150"/>
      <c r="L17" s="151"/>
      <c r="M17" s="146">
        <f t="shared" si="0"/>
        <v>0</v>
      </c>
      <c r="N17" s="147"/>
      <c r="O17" s="148"/>
      <c r="P17" s="144"/>
      <c r="Q17" s="145"/>
    </row>
    <row r="18" spans="1:17" ht="23.25" customHeight="1">
      <c r="A18" s="33"/>
      <c r="B18" s="152"/>
      <c r="C18" s="153"/>
      <c r="D18" s="153"/>
      <c r="E18" s="153"/>
      <c r="F18" s="154"/>
      <c r="G18" s="48"/>
      <c r="H18" s="18"/>
      <c r="I18" s="10"/>
      <c r="J18" s="149"/>
      <c r="K18" s="150"/>
      <c r="L18" s="151"/>
      <c r="M18" s="146">
        <f t="shared" si="0"/>
        <v>0</v>
      </c>
      <c r="N18" s="147"/>
      <c r="O18" s="148"/>
      <c r="P18" s="174"/>
      <c r="Q18" s="175"/>
    </row>
    <row r="19" spans="1:17" ht="23.25" customHeight="1">
      <c r="A19" s="33"/>
      <c r="B19" s="152"/>
      <c r="C19" s="153"/>
      <c r="D19" s="153"/>
      <c r="E19" s="153"/>
      <c r="F19" s="154"/>
      <c r="G19" s="48"/>
      <c r="H19" s="18"/>
      <c r="I19" s="10"/>
      <c r="J19" s="149"/>
      <c r="K19" s="150"/>
      <c r="L19" s="151"/>
      <c r="M19" s="146">
        <f t="shared" si="0"/>
        <v>0</v>
      </c>
      <c r="N19" s="147"/>
      <c r="O19" s="148"/>
      <c r="P19" s="174"/>
      <c r="Q19" s="175"/>
    </row>
    <row r="20" spans="1:17" ht="23.25" customHeight="1">
      <c r="A20" s="33"/>
      <c r="B20" s="152"/>
      <c r="C20" s="153"/>
      <c r="D20" s="153"/>
      <c r="E20" s="153"/>
      <c r="F20" s="154"/>
      <c r="G20" s="48"/>
      <c r="H20" s="18"/>
      <c r="I20" s="10"/>
      <c r="J20" s="149"/>
      <c r="K20" s="150"/>
      <c r="L20" s="151"/>
      <c r="M20" s="146">
        <f t="shared" si="0"/>
        <v>0</v>
      </c>
      <c r="N20" s="147"/>
      <c r="O20" s="148"/>
      <c r="P20" s="174"/>
      <c r="Q20" s="175"/>
    </row>
    <row r="21" spans="1:17" ht="23.25" customHeight="1">
      <c r="A21" s="33"/>
      <c r="B21" s="152"/>
      <c r="C21" s="153"/>
      <c r="D21" s="153"/>
      <c r="E21" s="153"/>
      <c r="F21" s="154"/>
      <c r="G21" s="48"/>
      <c r="H21" s="18"/>
      <c r="I21" s="10"/>
      <c r="J21" s="149"/>
      <c r="K21" s="150"/>
      <c r="L21" s="151"/>
      <c r="M21" s="146">
        <f t="shared" si="0"/>
        <v>0</v>
      </c>
      <c r="N21" s="147"/>
      <c r="O21" s="148"/>
      <c r="P21" s="174"/>
      <c r="Q21" s="175"/>
    </row>
    <row r="22" spans="1:17" ht="23.25" customHeight="1">
      <c r="A22" s="33"/>
      <c r="B22" s="152"/>
      <c r="C22" s="153"/>
      <c r="D22" s="153"/>
      <c r="E22" s="153"/>
      <c r="F22" s="154"/>
      <c r="G22" s="48"/>
      <c r="H22" s="18"/>
      <c r="I22" s="10"/>
      <c r="J22" s="149"/>
      <c r="K22" s="150"/>
      <c r="L22" s="151"/>
      <c r="M22" s="146">
        <f t="shared" si="0"/>
        <v>0</v>
      </c>
      <c r="N22" s="147"/>
      <c r="O22" s="148"/>
      <c r="P22" s="174"/>
      <c r="Q22" s="175"/>
    </row>
    <row r="23" spans="1:17" ht="23.25" customHeight="1">
      <c r="A23" s="33"/>
      <c r="B23" s="152"/>
      <c r="C23" s="153"/>
      <c r="D23" s="153"/>
      <c r="E23" s="153"/>
      <c r="F23" s="154"/>
      <c r="G23" s="47"/>
      <c r="H23" s="18"/>
      <c r="I23" s="10"/>
      <c r="J23" s="149"/>
      <c r="K23" s="150"/>
      <c r="L23" s="151"/>
      <c r="M23" s="146">
        <f t="shared" si="0"/>
        <v>0</v>
      </c>
      <c r="N23" s="147"/>
      <c r="O23" s="148"/>
      <c r="P23" s="144"/>
      <c r="Q23" s="145"/>
    </row>
    <row r="24" spans="1:17" ht="23.25" customHeight="1">
      <c r="A24" s="33"/>
      <c r="B24" s="152"/>
      <c r="C24" s="153"/>
      <c r="D24" s="153"/>
      <c r="E24" s="153"/>
      <c r="F24" s="154"/>
      <c r="G24" s="48"/>
      <c r="H24" s="18"/>
      <c r="I24" s="10"/>
      <c r="J24" s="149"/>
      <c r="K24" s="150"/>
      <c r="L24" s="151"/>
      <c r="M24" s="146">
        <f t="shared" si="0"/>
        <v>0</v>
      </c>
      <c r="N24" s="147"/>
      <c r="O24" s="148"/>
      <c r="P24" s="174"/>
      <c r="Q24" s="175"/>
    </row>
    <row r="25" spans="1:17" ht="23.25" customHeight="1">
      <c r="A25" s="33"/>
      <c r="B25" s="152"/>
      <c r="C25" s="153"/>
      <c r="D25" s="153"/>
      <c r="E25" s="153"/>
      <c r="F25" s="154"/>
      <c r="G25" s="48"/>
      <c r="H25" s="18"/>
      <c r="I25" s="10"/>
      <c r="J25" s="149"/>
      <c r="K25" s="150"/>
      <c r="L25" s="151"/>
      <c r="M25" s="146">
        <f t="shared" si="0"/>
        <v>0</v>
      </c>
      <c r="N25" s="147"/>
      <c r="O25" s="148"/>
      <c r="P25" s="174"/>
      <c r="Q25" s="175"/>
    </row>
    <row r="26" spans="1:17" ht="23.25" customHeight="1">
      <c r="A26" s="33"/>
      <c r="B26" s="202"/>
      <c r="C26" s="202"/>
      <c r="D26" s="202"/>
      <c r="E26" s="202"/>
      <c r="F26" s="202"/>
      <c r="G26" s="48"/>
      <c r="H26" s="18"/>
      <c r="I26" s="10"/>
      <c r="J26" s="149"/>
      <c r="K26" s="150"/>
      <c r="L26" s="151"/>
      <c r="M26" s="146">
        <f t="shared" si="0"/>
        <v>0</v>
      </c>
      <c r="N26" s="147"/>
      <c r="O26" s="148"/>
      <c r="P26" s="174"/>
      <c r="Q26" s="175"/>
    </row>
    <row r="27" spans="1:17" ht="23.25" customHeight="1">
      <c r="A27" s="33"/>
      <c r="B27" s="24"/>
      <c r="C27" s="25"/>
      <c r="D27" s="25"/>
      <c r="E27" s="25"/>
      <c r="F27" s="26"/>
      <c r="G27" s="48"/>
      <c r="H27" s="18"/>
      <c r="I27" s="10"/>
      <c r="J27" s="21"/>
      <c r="K27" s="22"/>
      <c r="L27" s="23"/>
      <c r="M27" s="146">
        <f t="shared" si="0"/>
        <v>0</v>
      </c>
      <c r="N27" s="147"/>
      <c r="O27" s="148"/>
      <c r="P27" s="20"/>
      <c r="Q27" s="34"/>
    </row>
    <row r="28" spans="1:17" ht="23.25" customHeight="1">
      <c r="A28" s="33"/>
      <c r="B28" s="24"/>
      <c r="C28" s="25"/>
      <c r="D28" s="25"/>
      <c r="E28" s="25"/>
      <c r="F28" s="26"/>
      <c r="G28" s="48"/>
      <c r="H28" s="18"/>
      <c r="I28" s="10"/>
      <c r="J28" s="21"/>
      <c r="K28" s="22"/>
      <c r="L28" s="23"/>
      <c r="M28" s="146">
        <f t="shared" si="0"/>
        <v>0</v>
      </c>
      <c r="N28" s="147"/>
      <c r="O28" s="148"/>
      <c r="P28" s="20"/>
      <c r="Q28" s="34"/>
    </row>
    <row r="29" spans="1:17" ht="23.25" customHeight="1">
      <c r="A29" s="33"/>
      <c r="B29" s="24"/>
      <c r="C29" s="25"/>
      <c r="D29" s="25"/>
      <c r="E29" s="25"/>
      <c r="F29" s="26"/>
      <c r="G29" s="48"/>
      <c r="H29" s="18"/>
      <c r="I29" s="10"/>
      <c r="J29" s="21"/>
      <c r="K29" s="22"/>
      <c r="L29" s="23"/>
      <c r="M29" s="146">
        <f t="shared" si="0"/>
        <v>0</v>
      </c>
      <c r="N29" s="147"/>
      <c r="O29" s="148"/>
      <c r="P29" s="20"/>
      <c r="Q29" s="34"/>
    </row>
    <row r="30" spans="1:17" ht="23.25" customHeight="1">
      <c r="A30" s="33"/>
      <c r="B30" s="24"/>
      <c r="C30" s="25"/>
      <c r="D30" s="25"/>
      <c r="E30" s="25"/>
      <c r="F30" s="26"/>
      <c r="G30" s="48"/>
      <c r="H30" s="18"/>
      <c r="I30" s="10"/>
      <c r="J30" s="21"/>
      <c r="K30" s="22"/>
      <c r="L30" s="23"/>
      <c r="M30" s="146">
        <f t="shared" si="0"/>
        <v>0</v>
      </c>
      <c r="N30" s="147"/>
      <c r="O30" s="148"/>
      <c r="P30" s="20"/>
      <c r="Q30" s="34"/>
    </row>
    <row r="31" spans="1:17" ht="23.25" customHeight="1">
      <c r="A31" s="33"/>
      <c r="B31" s="152"/>
      <c r="C31" s="153"/>
      <c r="D31" s="153"/>
      <c r="E31" s="153"/>
      <c r="F31" s="154"/>
      <c r="G31" s="48"/>
      <c r="H31" s="18"/>
      <c r="I31" s="10"/>
      <c r="J31" s="149"/>
      <c r="K31" s="150"/>
      <c r="L31" s="151"/>
      <c r="M31" s="146">
        <f t="shared" si="0"/>
        <v>0</v>
      </c>
      <c r="N31" s="147"/>
      <c r="O31" s="148"/>
      <c r="P31" s="144"/>
      <c r="Q31" s="145"/>
    </row>
    <row r="32" spans="1:17" ht="23.25" customHeight="1">
      <c r="A32" s="33"/>
      <c r="B32" s="152"/>
      <c r="C32" s="153"/>
      <c r="D32" s="153"/>
      <c r="E32" s="153"/>
      <c r="F32" s="154"/>
      <c r="G32" s="48"/>
      <c r="H32" s="18"/>
      <c r="I32" s="10"/>
      <c r="J32" s="149"/>
      <c r="K32" s="150"/>
      <c r="L32" s="151"/>
      <c r="M32" s="146">
        <f t="shared" si="0"/>
        <v>0</v>
      </c>
      <c r="N32" s="147"/>
      <c r="O32" s="148"/>
      <c r="P32" s="144"/>
      <c r="Q32" s="145"/>
    </row>
    <row r="33" spans="1:22" ht="23.25" customHeight="1">
      <c r="A33" s="33"/>
      <c r="B33" s="202"/>
      <c r="C33" s="202"/>
      <c r="D33" s="202"/>
      <c r="E33" s="202"/>
      <c r="F33" s="202"/>
      <c r="G33" s="48"/>
      <c r="H33" s="18"/>
      <c r="I33" s="10"/>
      <c r="J33" s="149"/>
      <c r="K33" s="150"/>
      <c r="L33" s="151"/>
      <c r="M33" s="146">
        <f t="shared" si="0"/>
        <v>0</v>
      </c>
      <c r="N33" s="147"/>
      <c r="O33" s="148"/>
      <c r="P33" s="174"/>
      <c r="Q33" s="175"/>
    </row>
    <row r="34" spans="1:22" ht="23.25" customHeight="1" thickBot="1">
      <c r="A34" s="35"/>
      <c r="B34" s="205"/>
      <c r="C34" s="205"/>
      <c r="D34" s="205"/>
      <c r="E34" s="205"/>
      <c r="F34" s="205"/>
      <c r="G34" s="49"/>
      <c r="H34" s="36"/>
      <c r="I34" s="10"/>
      <c r="J34" s="149"/>
      <c r="K34" s="150"/>
      <c r="L34" s="151"/>
      <c r="M34" s="146">
        <f t="shared" si="0"/>
        <v>0</v>
      </c>
      <c r="N34" s="147"/>
      <c r="O34" s="148"/>
      <c r="P34" s="203"/>
      <c r="Q34" s="204"/>
    </row>
    <row r="35" spans="1:22" ht="23.25" customHeight="1">
      <c r="A35" s="209" t="s">
        <v>41</v>
      </c>
      <c r="B35" s="209"/>
      <c r="C35" s="209"/>
      <c r="D35" s="209"/>
      <c r="E35" s="209"/>
      <c r="F35" s="209"/>
      <c r="G35" s="209"/>
      <c r="H35" s="210"/>
      <c r="I35" s="170" t="s">
        <v>26</v>
      </c>
      <c r="J35" s="171"/>
      <c r="K35" s="171"/>
      <c r="L35" s="171"/>
      <c r="M35" s="164">
        <f>$S$38+$T$38</f>
        <v>0</v>
      </c>
      <c r="N35" s="165"/>
      <c r="O35" s="166"/>
      <c r="P35" s="219" t="s">
        <v>40</v>
      </c>
      <c r="Q35" s="220"/>
      <c r="R35" s="4"/>
      <c r="S35" s="4"/>
      <c r="T35" s="4"/>
      <c r="U35" s="4"/>
      <c r="V35" s="4"/>
    </row>
    <row r="36" spans="1:22" ht="23.25" customHeight="1">
      <c r="A36" s="211" t="s">
        <v>42</v>
      </c>
      <c r="B36" s="211"/>
      <c r="C36" s="223"/>
      <c r="D36" s="224"/>
      <c r="E36" s="225"/>
      <c r="F36" s="211" t="s">
        <v>44</v>
      </c>
      <c r="G36" s="211"/>
      <c r="H36" s="56" t="s">
        <v>45</v>
      </c>
      <c r="I36" s="156" t="s">
        <v>28</v>
      </c>
      <c r="J36" s="157"/>
      <c r="K36" s="157"/>
      <c r="L36" s="157"/>
      <c r="M36" s="146">
        <f>U38</f>
        <v>0</v>
      </c>
      <c r="N36" s="147"/>
      <c r="O36" s="169"/>
      <c r="P36" s="221"/>
      <c r="Q36" s="222"/>
      <c r="R36" s="4"/>
      <c r="S36" s="57" t="s">
        <v>62</v>
      </c>
      <c r="T36" s="4"/>
      <c r="U36" s="4"/>
      <c r="V36" s="4"/>
    </row>
    <row r="37" spans="1:22" ht="23.25" customHeight="1">
      <c r="A37" s="211" t="s">
        <v>43</v>
      </c>
      <c r="B37" s="211"/>
      <c r="C37" s="168"/>
      <c r="D37" s="168"/>
      <c r="E37" s="168"/>
      <c r="F37" s="212" t="s">
        <v>47</v>
      </c>
      <c r="G37" s="213"/>
      <c r="H37" s="218" t="s">
        <v>46</v>
      </c>
      <c r="I37" s="172" t="s">
        <v>27</v>
      </c>
      <c r="J37" s="173"/>
      <c r="K37" s="173"/>
      <c r="L37" s="173"/>
      <c r="M37" s="206">
        <f>$M$35+$M$36</f>
        <v>0</v>
      </c>
      <c r="N37" s="207"/>
      <c r="O37" s="208"/>
      <c r="P37" s="167"/>
      <c r="Q37" s="168"/>
      <c r="R37" s="4"/>
      <c r="S37" s="46" t="s">
        <v>57</v>
      </c>
      <c r="T37" s="46" t="s">
        <v>60</v>
      </c>
      <c r="U37" s="46" t="s">
        <v>58</v>
      </c>
      <c r="V37" s="46" t="s">
        <v>59</v>
      </c>
    </row>
    <row r="38" spans="1:22" ht="23.25" customHeight="1">
      <c r="A38" s="211"/>
      <c r="B38" s="211"/>
      <c r="C38" s="168"/>
      <c r="D38" s="168"/>
      <c r="E38" s="168"/>
      <c r="F38" s="214"/>
      <c r="G38" s="215"/>
      <c r="H38" s="214"/>
      <c r="I38" s="156" t="s">
        <v>31</v>
      </c>
      <c r="J38" s="157"/>
      <c r="K38" s="157"/>
      <c r="L38" s="157"/>
      <c r="M38" s="158">
        <f>M39-M37</f>
        <v>0</v>
      </c>
      <c r="N38" s="158"/>
      <c r="O38" s="159"/>
      <c r="P38" s="4"/>
      <c r="Q38" s="4"/>
      <c r="R38" s="4"/>
      <c r="S38" s="50">
        <f>SUM($M$15:$O$34)-T39-U38</f>
        <v>0</v>
      </c>
      <c r="T38" s="50">
        <f>ROUND(T39/1.1,0)</f>
        <v>0</v>
      </c>
      <c r="U38" s="50">
        <f>SUMIF($G$15:$G$34,"非",$M$15:$O$34)</f>
        <v>0</v>
      </c>
      <c r="V38" s="50">
        <f>$S$38+$T$38+$U$38</f>
        <v>0</v>
      </c>
    </row>
    <row r="39" spans="1:22" ht="23.25" customHeight="1" thickBot="1">
      <c r="A39" s="211"/>
      <c r="B39" s="211"/>
      <c r="C39" s="168"/>
      <c r="D39" s="168"/>
      <c r="E39" s="168"/>
      <c r="F39" s="216"/>
      <c r="G39" s="217"/>
      <c r="H39" s="216"/>
      <c r="I39" s="160" t="s">
        <v>32</v>
      </c>
      <c r="J39" s="161"/>
      <c r="K39" s="161"/>
      <c r="L39" s="161"/>
      <c r="M39" s="162">
        <f>(S38*1.1)+T39+U38</f>
        <v>0</v>
      </c>
      <c r="N39" s="162"/>
      <c r="O39" s="163"/>
      <c r="P39" s="4"/>
      <c r="Q39" s="4"/>
      <c r="R39" s="4"/>
      <c r="S39" s="57" t="s">
        <v>61</v>
      </c>
      <c r="T39" s="51">
        <f>SUMIF($G$15:$G$34,"税込",$M$15:$O$34)</f>
        <v>0</v>
      </c>
      <c r="U39" s="57"/>
      <c r="V39" s="57"/>
    </row>
    <row r="40" spans="1:22" ht="23.25" customHeight="1"/>
    <row r="41" spans="1:22" ht="25.5" customHeight="1"/>
  </sheetData>
  <mergeCells count="107">
    <mergeCell ref="M34:O34"/>
    <mergeCell ref="P34:Q34"/>
    <mergeCell ref="B33:F33"/>
    <mergeCell ref="J33:L33"/>
    <mergeCell ref="M33:O33"/>
    <mergeCell ref="P33:Q33"/>
    <mergeCell ref="B34:F34"/>
    <mergeCell ref="J34:L34"/>
    <mergeCell ref="M37:O37"/>
    <mergeCell ref="A35:H35"/>
    <mergeCell ref="A36:B36"/>
    <mergeCell ref="A37:B39"/>
    <mergeCell ref="F36:G36"/>
    <mergeCell ref="F37:G39"/>
    <mergeCell ref="H37:H39"/>
    <mergeCell ref="P35:Q36"/>
    <mergeCell ref="C36:E36"/>
    <mergeCell ref="C37:E39"/>
    <mergeCell ref="B25:F25"/>
    <mergeCell ref="M25:O25"/>
    <mergeCell ref="P25:Q25"/>
    <mergeCell ref="J25:L25"/>
    <mergeCell ref="J26:L26"/>
    <mergeCell ref="B26:F26"/>
    <mergeCell ref="B31:F31"/>
    <mergeCell ref="J31:L31"/>
    <mergeCell ref="M31:O31"/>
    <mergeCell ref="P31:Q31"/>
    <mergeCell ref="M27:O27"/>
    <mergeCell ref="M28:O28"/>
    <mergeCell ref="M29:O29"/>
    <mergeCell ref="M30:O30"/>
    <mergeCell ref="C1:H1"/>
    <mergeCell ref="A1:B1"/>
    <mergeCell ref="B15:F15"/>
    <mergeCell ref="M15:O15"/>
    <mergeCell ref="P15:Q15"/>
    <mergeCell ref="A8:C9"/>
    <mergeCell ref="B14:F14"/>
    <mergeCell ref="M14:O14"/>
    <mergeCell ref="P14:Q14"/>
    <mergeCell ref="A3:Q4"/>
    <mergeCell ref="O2:Q2"/>
    <mergeCell ref="A2:B2"/>
    <mergeCell ref="A6:G6"/>
    <mergeCell ref="C2:G2"/>
    <mergeCell ref="J18:L18"/>
    <mergeCell ref="B21:F21"/>
    <mergeCell ref="M21:O21"/>
    <mergeCell ref="J19:L19"/>
    <mergeCell ref="J22:L22"/>
    <mergeCell ref="J20:L20"/>
    <mergeCell ref="B18:F18"/>
    <mergeCell ref="M19:O19"/>
    <mergeCell ref="M18:O18"/>
    <mergeCell ref="B17:F17"/>
    <mergeCell ref="J17:L17"/>
    <mergeCell ref="M17:O17"/>
    <mergeCell ref="P17:Q17"/>
    <mergeCell ref="D8:L9"/>
    <mergeCell ref="M8:O8"/>
    <mergeCell ref="M9:O9"/>
    <mergeCell ref="P8:Q9"/>
    <mergeCell ref="J14:L14"/>
    <mergeCell ref="J15:L15"/>
    <mergeCell ref="J16:L16"/>
    <mergeCell ref="B16:F16"/>
    <mergeCell ref="M16:O16"/>
    <mergeCell ref="P16:Q16"/>
    <mergeCell ref="A11:E12"/>
    <mergeCell ref="F11:M12"/>
    <mergeCell ref="P23:Q23"/>
    <mergeCell ref="P19:Q19"/>
    <mergeCell ref="B24:F24"/>
    <mergeCell ref="M24:O24"/>
    <mergeCell ref="P24:Q24"/>
    <mergeCell ref="J23:L23"/>
    <mergeCell ref="J24:L24"/>
    <mergeCell ref="B20:F20"/>
    <mergeCell ref="M20:O20"/>
    <mergeCell ref="P20:Q20"/>
    <mergeCell ref="P21:Q21"/>
    <mergeCell ref="J21:L21"/>
    <mergeCell ref="P32:Q32"/>
    <mergeCell ref="M32:O32"/>
    <mergeCell ref="J32:L32"/>
    <mergeCell ref="B32:F32"/>
    <mergeCell ref="A5:Q5"/>
    <mergeCell ref="I38:L38"/>
    <mergeCell ref="M38:O38"/>
    <mergeCell ref="I39:L39"/>
    <mergeCell ref="M39:O39"/>
    <mergeCell ref="M35:O35"/>
    <mergeCell ref="P37:Q37"/>
    <mergeCell ref="M36:O36"/>
    <mergeCell ref="I35:L35"/>
    <mergeCell ref="I36:L36"/>
    <mergeCell ref="I37:L37"/>
    <mergeCell ref="P18:Q18"/>
    <mergeCell ref="B19:F19"/>
    <mergeCell ref="M26:O26"/>
    <mergeCell ref="P26:Q26"/>
    <mergeCell ref="B22:F22"/>
    <mergeCell ref="M22:O22"/>
    <mergeCell ref="P22:Q22"/>
    <mergeCell ref="B23:F23"/>
    <mergeCell ref="M23:O23"/>
  </mergeCells>
  <phoneticPr fontId="8"/>
  <printOptions horizontalCentered="1"/>
  <pageMargins left="0.31496062992125984" right="0.15748031496062992" top="0.51181102362204722" bottom="0.15748031496062992" header="0.47244094488188981" footer="0.15748031496062992"/>
  <pageSetup paperSize="9" orientation="portrait" blackAndWhite="1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ADEC32DA-F9C8-464F-8332-02D5D47AE949}">
          <x14:formula1>
            <xm:f>リスト!$B$2:$B$20</xm:f>
          </x14:formula1>
          <xm:sqref>I15:I34</xm:sqref>
        </x14:dataValidation>
        <x14:dataValidation type="list" allowBlank="1" showInputMessage="1" xr:uid="{B33ADF8E-7E90-4B44-B9DF-223786B49763}">
          <x14:formula1>
            <xm:f>リスト!$F$2:$F$3</xm:f>
          </x14:formula1>
          <xm:sqref>G15:G34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リスト</vt:lpstr>
      <vt:lpstr>合計票</vt:lpstr>
      <vt:lpstr>請求書</vt:lpstr>
      <vt:lpstr>合計票!Print_Area</vt:lpstr>
      <vt:lpstr>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2016-01-22T04:07:21Z</cp:lastPrinted>
  <dcterms:created xsi:type="dcterms:W3CDTF">2015-12-21T04:58:35Z</dcterms:created>
  <dcterms:modified xsi:type="dcterms:W3CDTF">2023-04-07T10:01:59Z</dcterms:modified>
</cp:coreProperties>
</file>